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O\tonery\013\1 výzva\"/>
    </mc:Choice>
  </mc:AlternateContent>
  <xr:revisionPtr revIDLastSave="0" documentId="13_ncr:1_{04A7D63F-0A1F-45FE-97BE-81CDF8D9222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Tonery!$B$2:$T$10</definedName>
  </definedNames>
  <calcPr calcId="191029"/>
</workbook>
</file>

<file path=xl/calcChain.xml><?xml version="1.0" encoding="utf-8"?>
<calcChain xmlns="http://schemas.openxmlformats.org/spreadsheetml/2006/main">
  <c r="H7" i="1" l="1"/>
  <c r="O7" i="1" l="1"/>
  <c r="P10" i="1" s="1"/>
  <c r="S7" i="1" l="1"/>
  <c r="R7" i="1"/>
  <c r="Q10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<sst xmlns="http://schemas.openxmlformats.org/spreadsheetml/2006/main" count="37" uniqueCount="36">
  <si>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</si>
  <si>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</si>
  <si>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</si>
  <si>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</si>
  <si>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</si>
  <si>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</si>
  <si>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</si>
  <si>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</si>
  <si>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</si>
  <si>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</si>
  <si>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</si>
  <si>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</si>
  <si>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</si>
  <si>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</si>
  <si>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</si>
  <si>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</si>
  <si>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</si>
  <si>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</si>
  <si>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</si>
  <si>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</si>
  <si>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</si>
  <si>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</si>
  <si>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</si>
  <si>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</si>
  <si>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</si>
  <si>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</si>
  <si>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</si>
  <si>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</si>
  <si>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</si>
  <si>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</si>
  <si>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Pokud financováno z projektových prostředků, pak ŘEŠITEL uvede: NÁZEV A ČÍSLO DOTAČNÍHO PROJEKTU</t>
  </si>
  <si>
    <t>SKM - Ilona Polívková,
Tel.: 725 549 941,
E-mail:  polivkov@skm.zcu.cz</t>
  </si>
  <si>
    <t>Máchova 14, 
301 00 Plzeň,
Správa kolejí a menz - Kolej 14</t>
  </si>
  <si>
    <t>Příloha č. 2 Kupní smlouvy - technická specifikace
Tonery (II.) 013 - 2022 (originální)</t>
  </si>
  <si>
    <t xml:space="preserve">Optický válec pro Brother DCP - L2510D </t>
  </si>
  <si>
    <t>Originální. Výtěžnost 12 000 stran A4 při 5% pokrytí.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</si>
</sst>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 inden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4" fillId="5" borderId="4" xfId="0" applyFont="1" applyFill="1" applyBorder="1" applyAlignment="1" applyProtection="1">
      <alignment horizontal="left" vertical="center" wrapText="1" inden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7"/>
  <sheetViews>
    <sheetView tabSelected="1" zoomScale="68" zoomScaleNormal="68" workbookViewId="0">
      <selection activeCell="L28" sqref="L2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85546875" style="1" customWidth="1"/>
    <col min="4" max="4" width="11.7109375" style="2" customWidth="1"/>
    <col min="5" max="5" width="11.28515625" style="3" customWidth="1"/>
    <col min="6" max="6" width="55.140625" style="1" customWidth="1"/>
    <col min="7" max="7" width="27.85546875" style="1" customWidth="1"/>
    <col min="8" max="8" width="20.140625" style="1" customWidth="1"/>
    <col min="9" max="9" width="24.85546875" style="1" customWidth="1"/>
    <col min="10" max="10" width="16.85546875" style="1" customWidth="1"/>
    <col min="11" max="11" width="31.85546875" style="5" hidden="1" customWidth="1"/>
    <col min="12" max="12" width="40.5703125" style="5" customWidth="1"/>
    <col min="13" max="13" width="45.57031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66" t="s">
        <v>33</v>
      </c>
      <c r="C1" s="67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30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49" t="s">
        <v>8</v>
      </c>
      <c r="S6" s="49" t="s">
        <v>9</v>
      </c>
      <c r="T6" s="38" t="s">
        <v>25</v>
      </c>
      <c r="U6" s="38" t="s">
        <v>26</v>
      </c>
    </row>
    <row r="7" spans="2:21" ht="127.5" customHeight="1" thickTop="1" thickBot="1" x14ac:dyDescent="0.3">
      <c r="B7" s="50">
        <v>1</v>
      </c>
      <c r="C7" s="62" t="s">
        <v>34</v>
      </c>
      <c r="D7" s="51">
        <v>1</v>
      </c>
      <c r="E7" s="52" t="s">
        <v>27</v>
      </c>
      <c r="F7" s="62" t="s">
        <v>35</v>
      </c>
      <c r="G7" s="75"/>
      <c r="H7" s="53" t="str">
        <f t="shared" ref="H7" si="0">IF(P7&gt;1999,"ANO","NE")</f>
        <v>NE</v>
      </c>
      <c r="I7" s="54" t="s">
        <v>29</v>
      </c>
      <c r="J7" s="55" t="s">
        <v>28</v>
      </c>
      <c r="K7" s="56"/>
      <c r="L7" s="54" t="s">
        <v>31</v>
      </c>
      <c r="M7" s="54" t="s">
        <v>32</v>
      </c>
      <c r="N7" s="57">
        <v>21</v>
      </c>
      <c r="O7" s="58">
        <f>D7*P7</f>
        <v>1480</v>
      </c>
      <c r="P7" s="59">
        <v>1480</v>
      </c>
      <c r="Q7" s="76"/>
      <c r="R7" s="60">
        <f>D7*Q7</f>
        <v>0</v>
      </c>
      <c r="S7" s="61" t="str">
        <f t="shared" ref="S7" si="1">IF(ISNUMBER(Q7), IF(Q7&gt;P7,"NEVYHOVUJE","VYHOVUJE")," ")</f>
        <v xml:space="preserve"> </v>
      </c>
      <c r="T7" s="52"/>
      <c r="U7" s="52" t="s">
        <v>12</v>
      </c>
    </row>
    <row r="8" spans="2:21" ht="16.5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R8" s="47"/>
    </row>
    <row r="9" spans="2:21" ht="60.75" customHeight="1" thickTop="1" thickBot="1" x14ac:dyDescent="0.3">
      <c r="B9" s="68" t="s">
        <v>14</v>
      </c>
      <c r="C9" s="69"/>
      <c r="D9" s="69"/>
      <c r="E9" s="69"/>
      <c r="F9" s="69"/>
      <c r="G9" s="69"/>
      <c r="H9" s="48"/>
      <c r="I9" s="27"/>
      <c r="J9" s="27"/>
      <c r="K9" s="27"/>
      <c r="L9" s="12"/>
      <c r="M9" s="12"/>
      <c r="N9" s="28"/>
      <c r="O9" s="28"/>
      <c r="P9" s="29" t="s">
        <v>10</v>
      </c>
      <c r="Q9" s="70" t="s">
        <v>11</v>
      </c>
      <c r="R9" s="71"/>
      <c r="S9" s="72"/>
      <c r="T9" s="22"/>
      <c r="U9" s="30"/>
    </row>
    <row r="10" spans="2:21" ht="33.75" customHeight="1" thickTop="1" thickBot="1" x14ac:dyDescent="0.3">
      <c r="B10" s="73" t="s">
        <v>15</v>
      </c>
      <c r="C10" s="74"/>
      <c r="D10" s="74"/>
      <c r="E10" s="74"/>
      <c r="F10" s="74"/>
      <c r="G10" s="74"/>
      <c r="H10" s="37"/>
      <c r="I10" s="31"/>
      <c r="L10" s="10"/>
      <c r="M10" s="10"/>
      <c r="N10" s="32"/>
      <c r="O10" s="32"/>
      <c r="P10" s="33">
        <f>SUM(O7:O7)</f>
        <v>1480</v>
      </c>
      <c r="Q10" s="63">
        <f>SUM(R7:R7)</f>
        <v>0</v>
      </c>
      <c r="R10" s="64"/>
      <c r="S10" s="65"/>
    </row>
    <row r="11" spans="2:21" ht="14.25" customHeight="1" thickTop="1" x14ac:dyDescent="0.25"/>
    <row r="12" spans="2:21" ht="14.25" customHeight="1" x14ac:dyDescent="0.25">
      <c r="B12" s="40"/>
    </row>
    <row r="13" spans="2:21" ht="14.25" customHeight="1" x14ac:dyDescent="0.25">
      <c r="B13" s="41"/>
      <c r="C13" s="40"/>
    </row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z7Yx2L5tzmxb6GXITj7I7KSSrgQ6sanR9a6WMu7/CJSYiwi79U9MJjJXt99t6Vedts0+ccTRD1M+DH72Cv6yeA==" saltValue="w43nDHnvwzr4BYkZqIjEaw==" spinCount="100000" sheet="1" objects="1" scenarios="1"/>
  <mergeCells count="5">
    <mergeCell ref="Q10:S10"/>
    <mergeCell ref="B1:C1"/>
    <mergeCell ref="B9:G9"/>
    <mergeCell ref="Q9:S9"/>
    <mergeCell ref="B10:G10"/>
  </mergeCells>
  <conditionalFormatting sqref="B7 D7">
    <cfRule type="containsBlanks" dxfId="10" priority="56">
      <formula>LEN(TRIM(B7))=0</formula>
    </cfRule>
  </conditionalFormatting>
  <conditionalFormatting sqref="B7">
    <cfRule type="cellIs" dxfId="9" priority="51" operator="greaterThanOrEqual">
      <formula>1</formula>
    </cfRule>
  </conditionalFormatting>
  <conditionalFormatting sqref="S7">
    <cfRule type="cellIs" dxfId="8" priority="48" operator="equal">
      <formula>"VYHOVUJE"</formula>
    </cfRule>
  </conditionalFormatting>
  <conditionalFormatting sqref="S7">
    <cfRule type="cellIs" dxfId="7" priority="47" operator="equal">
      <formula>"NEVYHOVUJE"</formula>
    </cfRule>
  </conditionalFormatting>
  <conditionalFormatting sqref="G7 Q7">
    <cfRule type="containsBlanks" dxfId="6" priority="28">
      <formula>LEN(TRIM(G7))=0</formula>
    </cfRule>
  </conditionalFormatting>
  <conditionalFormatting sqref="G7 Q7">
    <cfRule type="notContainsBlanks" dxfId="5" priority="26">
      <formula>LEN(TRIM(G7))&gt;0</formula>
    </cfRule>
  </conditionalFormatting>
  <conditionalFormatting sqref="G7 Q7">
    <cfRule type="notContainsBlanks" dxfId="4" priority="25">
      <formula>LEN(TRIM(G7))&gt;0</formula>
    </cfRule>
  </conditionalFormatting>
  <conditionalFormatting sqref="G7">
    <cfRule type="notContainsBlanks" dxfId="3" priority="24">
      <formula>LEN(TRIM(G7))&gt;0</formula>
    </cfRule>
  </conditionalFormatting>
  <conditionalFormatting sqref="H7">
    <cfRule type="containsBlanks" dxfId="2" priority="2">
      <formula>LEN(TRIM(H7))=0</formula>
    </cfRule>
  </conditionalFormatting>
  <conditionalFormatting sqref="H7">
    <cfRule type="notContainsBlanks" dxfId="1" priority="3">
      <formula>LEN(TRIM(H7))&gt;0</formula>
    </cfRule>
  </conditionalFormatting>
  <conditionalFormatting sqref="H7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H7 J7" xr:uid="{00000000-0002-0000-0000-000001000000}">
      <formula1>"ANO,NE"</formula1>
    </dataValidation>
    <dataValidation type="list" showInputMessage="1" showErrorMessage="1" sqref="E7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2022-03-02T07:03:20Z</cp:lastPrinted>
  <dcterms:created xsi:type="dcterms:W3CDTF">2014-03-05T12:43:32Z</dcterms:created>
  <dcterms:modified xsi:type="dcterms:W3CDTF">2022-04-04T07:49:03Z</dcterms:modified>
</cp:coreProperties>
</file>