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USERS\vitkov\VT\VT 2022\031\1 výzva\"/>
    </mc:Choice>
  </mc:AlternateContent>
  <xr:revisionPtr revIDLastSave="0" documentId="13_ncr:1_{E0FB2CCD-78FC-437B-8083-9B6A47A8A801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S7" i="1" l="1"/>
  <c r="T7" i="1"/>
  <c r="P7" i="1"/>
  <c r="Q10" i="1" s="1"/>
  <c r="R10" i="1" l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<sst xmlns="http://schemas.openxmlformats.org/spreadsheetml/2006/main" count="42" uniqueCount="41">
  <si>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</si>
  <si>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</si>
  <si>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</si>
  <si>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</si>
  <si>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</si>
  <si>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</si>
  <si>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</si>
  <si>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</si>
  <si>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</si>
  <si>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</si>
  <si>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</si>
  <si>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</si>
  <si>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</si>
  <si>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</si>
  <si>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</si>
  <si>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</si>
  <si>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</si>
  <si>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</si>
  <si>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</si>
  <si>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</si>
  <si>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</si>
  <si>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</si>
  <si>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</si>
  <si>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</si>
  <si>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</si>
  <si>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</si>
  <si>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</si>
  <si>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</si>
  <si>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</si>
  <si>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</si>
  <si>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</si>
  <si>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Záruka na zboží min. 60 měsíců u zákazníka.</t>
  </si>
  <si>
    <t>Ing. Petr Pfauser, 
Tel.: 37763 6717</t>
  </si>
  <si>
    <t>Univerzitní 28, 
31 00 Plzeň,
Fakulta designu a umění Ladislava Sutnara - Děkanát,
místnost LS 230</t>
  </si>
  <si>
    <t>Termín dodání</t>
  </si>
  <si>
    <t>do 30.09.2022</t>
  </si>
  <si>
    <t xml:space="preserve">Příloha č. 2 Kupní smlouvy - technická specifikace
Výpočetní technika (III.) 031 - 2022 </t>
  </si>
  <si>
    <t>Samostatná faktura</t>
  </si>
  <si>
    <t>DIGIFLEX - Digitalizace a rozvoj flexibilních forem vzdělávání na Západočeské univerzitě v Plzni</t>
  </si>
  <si>
    <t>Výkonný dotykový notebook min. 14" včetně tašky a myši</t>
  </si>
  <si>
    <r>
      <t>Procesor s výkonem minimálně 10 500 bodů podle Passmark CPU Mark na adrese</t>
    </r>
    <r>
      <rPr>
        <i/>
        <sz val="11"/>
        <color theme="1"/>
        <rFont val="Calibri"/>
        <family val="2"/>
        <charset val="238"/>
        <scheme val="minor"/>
      </rPr>
      <t xml:space="preserve"> http://www.cpubenchmark.net/high_end_cpus.html</t>
    </r>
    <r>
      <rPr>
        <sz val="11"/>
        <color theme="1"/>
        <rFont val="Calibri"/>
        <family val="2"/>
        <charset val="238"/>
        <scheme val="minor"/>
      </rPr>
      <t xml:space="preserve">.
Paměť: min. 16GB DDR4 3200 MHz v jednom slotu.
Grafická karta s výkonem min. 2 500 bodů podle Passmark GPU na adrese </t>
    </r>
    <r>
      <rPr>
        <i/>
        <sz val="11"/>
        <color theme="1"/>
        <rFont val="Calibri"/>
        <family val="2"/>
        <charset val="238"/>
        <scheme val="minor"/>
      </rPr>
      <t>https://www.videocardbenchmark.net/high_end_gpus.html</t>
    </r>
    <r>
      <rPr>
        <sz val="11"/>
        <color theme="1"/>
        <rFont val="Calibri"/>
        <family val="2"/>
        <charset val="238"/>
        <scheme val="minor"/>
      </rPr>
      <t xml:space="preserve">.
HD IR Webkamera, integrovaný mikrofon.
Baterie s prodlouženou dobou výdrže (vícečlánková) s min. 3 letou záruční dobou.
Česká podsvícená klávesnice odolná proti polití.
Pevný disk min. 1TB NVME SSD.
Otočný o 360° antireflexní dotykový min. 14" displej LED s rozlišením Full HD (1 920 x 1 080) min. 400Nits.
Wifi min. 6 ax, Bluetooth min. v.5.
Min. 2x USB-C 4 s thunderbolt,  min. 2x USB 3.1, min. 1x HDMI 2.0 konektor.
Čtečka otisků prstů, slot pro SIM kartu.
OS: Windows 10 Pro 64bit - OS Windows požadujeme z důvodu kompatibility s interními aplikacemi ZČU (Stag, Magion,...).
Max. hmotnost notebooku 1,32 kg.
Kovové šasi.
Záruka min. 5 let s opravou následující pracovní den.
Preferujeme stříbrnou barvu.
</t>
    </r>
    <r>
      <rPr>
        <b/>
        <sz val="11"/>
        <color theme="1"/>
        <rFont val="Calibri"/>
        <family val="2"/>
        <charset val="238"/>
        <scheme val="minor"/>
      </rPr>
      <t>Včetně tašky</t>
    </r>
    <r>
      <rPr>
        <sz val="11"/>
        <color theme="1"/>
        <rFont val="Calibri"/>
        <family val="2"/>
        <charset val="238"/>
        <scheme val="minor"/>
      </rPr>
      <t xml:space="preserve"> na přenos notebooku: velká uzamykatelná polstrovaná kapsa na notebook + několik vnitřních kapes + kapsa na RFID, hmotnost max. 740g, preferujeme černou barvu brašny.
</t>
    </r>
    <r>
      <rPr>
        <b/>
        <sz val="11"/>
        <color theme="1"/>
        <rFont val="Calibri"/>
        <family val="2"/>
        <charset val="238"/>
        <scheme val="minor"/>
      </rPr>
      <t>Včetně bezdrátové optické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myši:</t>
    </r>
    <r>
      <rPr>
        <sz val="11"/>
        <color theme="1"/>
        <rFont val="Calibri"/>
        <family val="2"/>
        <charset val="238"/>
        <scheme val="minor"/>
      </rPr>
      <t xml:space="preserve"> s rozlišením min. 1000DPI, min. 3 tlačítka, tichá, preferujeme černou barvu myši.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</si>
</sst>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4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0" fillId="0" borderId="0" xfId="0" applyFill="1" applyBorder="1"/>
    <xf numFmtId="0" fontId="1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5" fillId="0" borderId="0" xfId="0" applyFont="1" applyAlignment="1">
      <alignment horizontal="left"/>
    </xf>
    <xf numFmtId="164" fontId="7" fillId="0" borderId="9" xfId="0" applyNumberFormat="1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19" fillId="0" borderId="0" xfId="2" applyFont="1" applyAlignment="1">
      <alignment horizontal="left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 applyProtection="1">
      <alignment horizontal="left" vertical="center" wrapText="1" indent="1"/>
      <protection locked="0"/>
    </xf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164" fontId="10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C1" zoomScale="50" zoomScaleNormal="50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41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59.85546875" style="5" customWidth="1"/>
    <col min="12" max="12" width="33.28515625" style="5" customWidth="1"/>
    <col min="13" max="13" width="26.7109375" style="5" customWidth="1"/>
    <col min="14" max="14" width="44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73" t="s">
        <v>36</v>
      </c>
      <c r="C1" s="74"/>
      <c r="D1" s="74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49"/>
      <c r="E3" s="49"/>
      <c r="F3" s="4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9"/>
      <c r="E4" s="49"/>
      <c r="F4" s="49"/>
      <c r="G4" s="49"/>
      <c r="H4" s="4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5" t="s">
        <v>2</v>
      </c>
      <c r="H5" s="76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30</v>
      </c>
      <c r="L6" s="41" t="s">
        <v>17</v>
      </c>
      <c r="M6" s="42" t="s">
        <v>18</v>
      </c>
      <c r="N6" s="41" t="s">
        <v>19</v>
      </c>
      <c r="O6" s="39" t="s">
        <v>34</v>
      </c>
      <c r="P6" s="41" t="s">
        <v>20</v>
      </c>
      <c r="Q6" s="39" t="s">
        <v>5</v>
      </c>
      <c r="R6" s="43" t="s">
        <v>6</v>
      </c>
      <c r="S6" s="48" t="s">
        <v>7</v>
      </c>
      <c r="T6" s="48" t="s">
        <v>8</v>
      </c>
      <c r="U6" s="41" t="s">
        <v>21</v>
      </c>
      <c r="V6" s="41" t="s">
        <v>22</v>
      </c>
    </row>
    <row r="7" spans="1:22" ht="369.75" customHeight="1" thickTop="1" thickBot="1" x14ac:dyDescent="0.3">
      <c r="A7" s="20"/>
      <c r="B7" s="50">
        <v>1</v>
      </c>
      <c r="C7" s="51" t="s">
        <v>39</v>
      </c>
      <c r="D7" s="52">
        <v>1</v>
      </c>
      <c r="E7" s="53" t="s">
        <v>24</v>
      </c>
      <c r="F7" s="63" t="s">
        <v>40</v>
      </c>
      <c r="G7" s="77"/>
      <c r="H7" s="78"/>
      <c r="I7" s="61" t="s">
        <v>37</v>
      </c>
      <c r="J7" s="54" t="s">
        <v>29</v>
      </c>
      <c r="K7" s="61" t="s">
        <v>38</v>
      </c>
      <c r="L7" s="55" t="s">
        <v>31</v>
      </c>
      <c r="M7" s="62" t="s">
        <v>32</v>
      </c>
      <c r="N7" s="62" t="s">
        <v>33</v>
      </c>
      <c r="O7" s="56" t="s">
        <v>35</v>
      </c>
      <c r="P7" s="57">
        <f>D7*Q7</f>
        <v>41200</v>
      </c>
      <c r="Q7" s="58">
        <v>41200</v>
      </c>
      <c r="R7" s="79"/>
      <c r="S7" s="59">
        <f>D7*R7</f>
        <v>0</v>
      </c>
      <c r="T7" s="60" t="str">
        <f t="shared" ref="T7" si="0">IF(ISNUMBER(R7), IF(R7&gt;Q7,"NEVYHOVUJE","VYHOVUJE")," ")</f>
        <v xml:space="preserve"> </v>
      </c>
      <c r="U7" s="53"/>
      <c r="V7" s="53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1" t="s">
        <v>28</v>
      </c>
      <c r="C9" s="71"/>
      <c r="D9" s="71"/>
      <c r="E9" s="71"/>
      <c r="F9" s="71"/>
      <c r="G9" s="71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68" t="s">
        <v>10</v>
      </c>
      <c r="S9" s="69"/>
      <c r="T9" s="70"/>
      <c r="U9" s="24"/>
      <c r="V9" s="25"/>
    </row>
    <row r="10" spans="1:22" ht="50.45" customHeight="1" thickTop="1" thickBot="1" x14ac:dyDescent="0.3">
      <c r="B10" s="72" t="s">
        <v>26</v>
      </c>
      <c r="C10" s="72"/>
      <c r="D10" s="72"/>
      <c r="E10" s="72"/>
      <c r="F10" s="72"/>
      <c r="G10" s="72"/>
      <c r="H10" s="72"/>
      <c r="I10" s="26"/>
      <c r="L10" s="9"/>
      <c r="M10" s="9"/>
      <c r="N10" s="9"/>
      <c r="O10" s="27"/>
      <c r="P10" s="27"/>
      <c r="Q10" s="28">
        <f>SUM(P7:P7)</f>
        <v>41200</v>
      </c>
      <c r="R10" s="65">
        <f>SUM(S7:S7)</f>
        <v>0</v>
      </c>
      <c r="S10" s="66"/>
      <c r="T10" s="67"/>
    </row>
    <row r="11" spans="1:22" ht="15.75" thickTop="1" x14ac:dyDescent="0.25">
      <c r="B11" s="64" t="s">
        <v>27</v>
      </c>
      <c r="C11" s="64"/>
      <c r="D11" s="64"/>
      <c r="E11" s="64"/>
      <c r="F11" s="64"/>
      <c r="G11" s="64"/>
      <c r="H11" s="49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49"/>
      <c r="H12" s="49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49"/>
      <c r="H13" s="4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49"/>
      <c r="H14" s="4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49"/>
      <c r="H15" s="4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49"/>
      <c r="H17" s="49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49"/>
      <c r="H18" s="4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49"/>
      <c r="H19" s="4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49"/>
      <c r="H20" s="4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49"/>
      <c r="H21" s="4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49"/>
      <c r="H22" s="4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49"/>
      <c r="H23" s="4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49"/>
      <c r="H24" s="4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49"/>
      <c r="H25" s="4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49"/>
      <c r="H26" s="4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49"/>
      <c r="H27" s="4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49"/>
      <c r="H28" s="4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49"/>
      <c r="H29" s="4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49"/>
      <c r="H30" s="4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49"/>
      <c r="H31" s="4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49"/>
      <c r="H32" s="4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49"/>
      <c r="H33" s="4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49"/>
      <c r="H34" s="4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49"/>
      <c r="H35" s="4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49"/>
      <c r="H36" s="4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49"/>
      <c r="H37" s="4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49"/>
      <c r="H38" s="4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49"/>
      <c r="H39" s="4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49"/>
      <c r="H40" s="4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49"/>
      <c r="H41" s="4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49"/>
      <c r="H42" s="4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49"/>
      <c r="H43" s="4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49"/>
      <c r="H44" s="4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49"/>
      <c r="H45" s="4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49"/>
      <c r="H46" s="4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49"/>
      <c r="H47" s="4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49"/>
      <c r="H48" s="4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49"/>
      <c r="H49" s="4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49"/>
      <c r="H50" s="4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49"/>
      <c r="H51" s="4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49"/>
      <c r="H52" s="4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49"/>
      <c r="H53" s="4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49"/>
      <c r="H54" s="4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49"/>
      <c r="H55" s="4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49"/>
      <c r="H56" s="4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49"/>
      <c r="H57" s="4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49"/>
      <c r="H58" s="4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49"/>
      <c r="H59" s="4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49"/>
      <c r="H60" s="4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49"/>
      <c r="H61" s="4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49"/>
      <c r="H62" s="4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49"/>
      <c r="H63" s="4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49"/>
      <c r="H64" s="4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49"/>
      <c r="H65" s="4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49"/>
      <c r="H66" s="4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49"/>
      <c r="H67" s="4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49"/>
      <c r="H68" s="4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49"/>
      <c r="H69" s="4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49"/>
      <c r="H70" s="4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49"/>
      <c r="H71" s="4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49"/>
      <c r="H72" s="4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49"/>
      <c r="H73" s="4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49"/>
      <c r="H74" s="4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49"/>
      <c r="H75" s="4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49"/>
      <c r="H76" s="4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49"/>
      <c r="H77" s="4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49"/>
      <c r="H78" s="4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49"/>
      <c r="H79" s="4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49"/>
      <c r="H80" s="4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49"/>
      <c r="H81" s="4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49"/>
      <c r="H82" s="4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49"/>
      <c r="H83" s="4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49"/>
      <c r="H84" s="4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49"/>
      <c r="H85" s="4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49"/>
      <c r="H86" s="4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49"/>
      <c r="H87" s="4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49"/>
      <c r="H88" s="4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49"/>
      <c r="H89" s="4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49"/>
      <c r="H90" s="4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49"/>
      <c r="H91" s="4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49"/>
      <c r="H92" s="4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49"/>
      <c r="H93" s="4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49"/>
      <c r="H94" s="4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49"/>
      <c r="H95" s="4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49"/>
      <c r="H96" s="49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xIJKHOosqQOi1dIuW+Rd7I8uN4qCVo0L+pjgDuMEonHYZ/bA42bRB7ucf7wfXubyH6RfqwaCu3HjHcBlvKP2LQ==" saltValue="NetPIgo1W5bwdE/y4FViXQ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2">
    <dataValidation type="list" showInputMessage="1" showErrorMessage="1" sqref="E7" xr:uid="{00000000-0002-0000-0000-000001000000}">
      <formula1>"ks,bal,sada,m,"</formula1>
    </dataValidation>
    <dataValidation type="list" allowBlank="1" showInputMessage="1" showErrorMessage="1" sqref="J7" xr:uid="{E29ABA58-E623-4708-BD17-CB8325B46133}">
      <formula1>"ANO,NE"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2022-02-24T10:11:17Z</cp:lastPrinted>
  <dcterms:created xsi:type="dcterms:W3CDTF">2014-03-05T12:43:32Z</dcterms:created>
  <dcterms:modified xsi:type="dcterms:W3CDTF">2022-03-30T09:15:31Z</dcterms:modified>
</cp:coreProperties>
</file>