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D:\O\AV\008\1 výzva\"/>
    </mc:Choice>
  </mc:AlternateContent>
  <xr:revisionPtr revIDLastSave="0" documentId="13_ncr:1_{AEDA026A-2465-47EF-B609-263679CAE14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</workbook>
</file>

<file path=xl/calcChain.xml><?xml version="1.0" encoding="utf-8"?>
<calcChain xmlns="http://schemas.openxmlformats.org/spreadsheetml/2006/main">
  <c r="R7" i="1" l="1"/>
  <c r="R8" i="1"/>
  <c r="S8" i="1"/>
  <c r="O8" i="1"/>
  <c r="O7" i="1"/>
  <c r="P11" i="1" l="1"/>
  <c r="S7" i="1"/>
  <c r="Q11" i="1"/>
</calcChain>
</file>

<file path=xl/sharedStrings.xml><?xml version="1.0" encoding="utf-8"?>
<sst xmlns="http://schemas.openxmlformats.org/spreadsheetml/2006/main" count="45" uniqueCount="40">
  <si>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</si>
  <si>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</si>
  <si>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</si>
  <si>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</si>
  <si>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</si>
  <si>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</si>
  <si>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</si>
  <si>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</si>
  <si>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</si>
  <si>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</si>
  <si>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</si>
  <si>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</si>
  <si>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</si>
  <si>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</si>
  <si>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</si>
  <si>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</si>
  <si>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</si>
  <si>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</si>
  <si>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</si>
  <si>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</si>
  <si>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</si>
  <si>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</si>
  <si>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</si>
  <si>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</si>
  <si>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</si>
  <si>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</si>
  <si>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</si>
  <si>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</si>
  <si>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</si>
  <si>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</si>
  <si>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NE</t>
  </si>
  <si>
    <t>Pokud financováno z projektových prostředků, pak ŘEŠITEL uvede: NÁZEV A ČÍSLO DOTAČNÍHO PROJEKTU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</si>
  <si>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</si>
  <si>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008 - 2022</t>
  </si>
  <si>
    <t>Sluchátka s mikrofonem</t>
  </si>
  <si>
    <t>Webová kamera</t>
  </si>
  <si>
    <t>Rozlišení videa minimálně Full HD (1920 × 1080 px).
Úhel záběru maximálně 80°.
Minimálně jeden vestavěný mikrofón.</t>
  </si>
  <si>
    <t>Jana Lukášová, 
Tel.: 37763 1351</t>
  </si>
  <si>
    <t>Univerzitní 20,  
301 00 Plzeň,
Útvar prorektora pro studijní a pedagogickou činnost - Informační a poradenské centrum,
místnost UI 213</t>
  </si>
  <si>
    <t>Oboustranná drátová náhlavní sluchátka s mikrofonem potlačující hluk.
Koženkové náušníky.
Konektor 3,5 mm TRRS.
Frekvenční rozsah sluchátek 20 - 20000 Hz.
Zatížitelnost maximálně 115 dB SPL.
Frekvenční rozsah mikrofonu 100 - 10000 Hz.
Mikrofon s potlačením okolního hluku.
Hmotnost maximálně 100 g.
Pouzdro na uskladnění a přenášení.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</si>
</sst>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3" borderId="11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3" fillId="3" borderId="9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E1" zoomScale="71" zoomScaleNormal="71" workbookViewId="0">
      <selection activeCell="N16" sqref="N1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0.8554687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2.85546875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73" t="s">
        <v>33</v>
      </c>
      <c r="C1" s="74"/>
      <c r="D1" s="74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32</v>
      </c>
      <c r="I6" s="34" t="s">
        <v>17</v>
      </c>
      <c r="J6" s="34" t="s">
        <v>18</v>
      </c>
      <c r="K6" s="24" t="s">
        <v>31</v>
      </c>
      <c r="L6" s="38" t="s">
        <v>19</v>
      </c>
      <c r="M6" s="34" t="s">
        <v>20</v>
      </c>
      <c r="N6" s="24" t="s">
        <v>28</v>
      </c>
      <c r="O6" s="34" t="s">
        <v>21</v>
      </c>
      <c r="P6" s="24" t="s">
        <v>6</v>
      </c>
      <c r="Q6" s="25" t="s">
        <v>7</v>
      </c>
      <c r="R6" s="64" t="s">
        <v>8</v>
      </c>
      <c r="S6" s="64" t="s">
        <v>9</v>
      </c>
      <c r="T6" s="34" t="s">
        <v>22</v>
      </c>
      <c r="U6" s="34" t="s">
        <v>23</v>
      </c>
    </row>
    <row r="7" spans="1:21" ht="174" customHeight="1" thickTop="1" x14ac:dyDescent="0.25">
      <c r="A7" s="26"/>
      <c r="B7" s="51">
        <v>1</v>
      </c>
      <c r="C7" s="60" t="s">
        <v>34</v>
      </c>
      <c r="D7" s="53">
        <v>5</v>
      </c>
      <c r="E7" s="52" t="s">
        <v>24</v>
      </c>
      <c r="F7" s="62" t="s">
        <v>39</v>
      </c>
      <c r="G7" s="88"/>
      <c r="H7" s="54" t="s">
        <v>30</v>
      </c>
      <c r="I7" s="83" t="s">
        <v>29</v>
      </c>
      <c r="J7" s="84" t="s">
        <v>30</v>
      </c>
      <c r="K7" s="86"/>
      <c r="L7" s="67" t="s">
        <v>37</v>
      </c>
      <c r="M7" s="67" t="s">
        <v>38</v>
      </c>
      <c r="N7" s="69">
        <v>14</v>
      </c>
      <c r="O7" s="55">
        <f>D7*P7</f>
        <v>6500</v>
      </c>
      <c r="P7" s="56">
        <v>1300</v>
      </c>
      <c r="Q7" s="90"/>
      <c r="R7" s="57">
        <f>D7*Q7</f>
        <v>0</v>
      </c>
      <c r="S7" s="58" t="str">
        <f t="shared" ref="S7" si="0">IF(ISNUMBER(Q7), IF(Q7&gt;P7,"NEVYHOVUJE","VYHOVUJE")," ")</f>
        <v xml:space="preserve"> </v>
      </c>
      <c r="T7" s="71"/>
      <c r="U7" s="52" t="s">
        <v>13</v>
      </c>
    </row>
    <row r="8" spans="1:21" ht="112.5" customHeight="1" thickBot="1" x14ac:dyDescent="0.3">
      <c r="A8" s="26"/>
      <c r="B8" s="43">
        <v>2</v>
      </c>
      <c r="C8" s="61" t="s">
        <v>35</v>
      </c>
      <c r="D8" s="45">
        <v>2</v>
      </c>
      <c r="E8" s="44" t="s">
        <v>24</v>
      </c>
      <c r="F8" s="59" t="s">
        <v>36</v>
      </c>
      <c r="G8" s="89"/>
      <c r="H8" s="46" t="s">
        <v>30</v>
      </c>
      <c r="I8" s="68"/>
      <c r="J8" s="85"/>
      <c r="K8" s="87"/>
      <c r="L8" s="68"/>
      <c r="M8" s="68"/>
      <c r="N8" s="70"/>
      <c r="O8" s="47">
        <f>D8*P8</f>
        <v>1400</v>
      </c>
      <c r="P8" s="48">
        <v>700</v>
      </c>
      <c r="Q8" s="91"/>
      <c r="R8" s="49">
        <f>D8*Q8</f>
        <v>0</v>
      </c>
      <c r="S8" s="50" t="str">
        <f t="shared" ref="S8" si="1">IF(ISNUMBER(Q8), IF(Q8&gt;P8,"NEVYHOVUJE","VYHOVUJE")," ")</f>
        <v xml:space="preserve"> </v>
      </c>
      <c r="T8" s="72"/>
      <c r="U8" s="44" t="s">
        <v>12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49.5" customHeight="1" thickTop="1" thickBot="1" x14ac:dyDescent="0.3">
      <c r="B10" s="75" t="s">
        <v>27</v>
      </c>
      <c r="C10" s="76"/>
      <c r="D10" s="76"/>
      <c r="E10" s="76"/>
      <c r="F10" s="76"/>
      <c r="G10" s="76"/>
      <c r="H10" s="63"/>
      <c r="I10" s="27"/>
      <c r="J10" s="27"/>
      <c r="K10" s="27"/>
      <c r="L10" s="8"/>
      <c r="M10" s="8"/>
      <c r="N10" s="28"/>
      <c r="O10" s="28"/>
      <c r="P10" s="29" t="s">
        <v>10</v>
      </c>
      <c r="Q10" s="77" t="s">
        <v>11</v>
      </c>
      <c r="R10" s="78"/>
      <c r="S10" s="79"/>
      <c r="T10" s="22"/>
      <c r="U10" s="30"/>
    </row>
    <row r="11" spans="1:21" ht="53.25" customHeight="1" thickTop="1" thickBot="1" x14ac:dyDescent="0.3">
      <c r="B11" s="66" t="s">
        <v>25</v>
      </c>
      <c r="C11" s="66"/>
      <c r="D11" s="66"/>
      <c r="E11" s="66"/>
      <c r="F11" s="66"/>
      <c r="G11" s="66"/>
      <c r="H11" s="66"/>
      <c r="I11" s="31"/>
      <c r="L11" s="12"/>
      <c r="M11" s="12"/>
      <c r="N11" s="32"/>
      <c r="O11" s="32"/>
      <c r="P11" s="33">
        <f>SUM(O7:O8)</f>
        <v>7900</v>
      </c>
      <c r="Q11" s="80">
        <f>SUM(R7:R8)</f>
        <v>0</v>
      </c>
      <c r="R11" s="81"/>
      <c r="S11" s="82"/>
    </row>
    <row r="12" spans="1:21" ht="15.75" thickTop="1" x14ac:dyDescent="0.25">
      <c r="B12" s="65" t="s">
        <v>26</v>
      </c>
      <c r="C12" s="65"/>
      <c r="D12" s="65"/>
      <c r="E12" s="65"/>
      <c r="F12" s="65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OpyC4RajN6lBadhs5mx/TtjOz4F1UIKfRI8x9BaFI0Bato/cdFh973sj1JuJU0pTosP5trFKLO5UUgjHZ1tqvg==" saltValue="B3oM+RJKKcKukCNeCmXa3A==" spinCount="100000" sheet="1" objects="1" scenarios="1"/>
  <mergeCells count="13">
    <mergeCell ref="B1:D1"/>
    <mergeCell ref="B10:G10"/>
    <mergeCell ref="Q10:S10"/>
    <mergeCell ref="Q11:S11"/>
    <mergeCell ref="I7:I8"/>
    <mergeCell ref="J7:J8"/>
    <mergeCell ref="K7:K8"/>
    <mergeCell ref="L7:L8"/>
    <mergeCell ref="B12:F12"/>
    <mergeCell ref="B11:H11"/>
    <mergeCell ref="M7:M8"/>
    <mergeCell ref="N7:N8"/>
    <mergeCell ref="T7:T8"/>
  </mergeCells>
  <conditionalFormatting sqref="S7:S8">
    <cfRule type="cellIs" dxfId="6" priority="64" operator="equal">
      <formula>"VYHOVUJE"</formula>
    </cfRule>
  </conditionalFormatting>
  <conditionalFormatting sqref="S7:S8">
    <cfRule type="cellIs" dxfId="5" priority="63" operator="equal">
      <formula>"NEVYHOVUJE"</formula>
    </cfRule>
  </conditionalFormatting>
  <conditionalFormatting sqref="Q7:Q8 G7:H8">
    <cfRule type="containsBlanks" dxfId="4" priority="44">
      <formula>LEN(TRIM(G7))=0</formula>
    </cfRule>
  </conditionalFormatting>
  <conditionalFormatting sqref="G7:H8 Q7:Q8">
    <cfRule type="notContainsBlanks" dxfId="3" priority="42">
      <formula>LEN(TRIM(G7))&gt;0</formula>
    </cfRule>
  </conditionalFormatting>
  <conditionalFormatting sqref="G7:H8 Q7:Q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2022-03-18T06:02:06Z</cp:lastPrinted>
  <dcterms:created xsi:type="dcterms:W3CDTF">2014-03-05T12:43:32Z</dcterms:created>
  <dcterms:modified xsi:type="dcterms:W3CDTF">2022-03-18T09:02:09Z</dcterms:modified>
</cp:coreProperties>
</file>