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05-2022_predpripravene\2-vyzva\vyzva-podpurne dokumenty\"/>
    </mc:Choice>
  </mc:AlternateContent>
  <xr:revisionPtr revIDLastSave="0" documentId="13_ncr:1_{2971CC35-D99E-4DEA-BA79-8DF2C1EAC4B9}" xr6:coauthVersionLast="36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PP" sheetId="1" r:id="rId1"/>
  </sheets>
  <definedNames>
    <definedName name="_xlnm._FilterDatabase" localSheetId="0" hidden="1">PP!$B$6:$R$9</definedName>
    <definedName name="_xlnm.Print_Area" localSheetId="0">PP!$A$1:$S$13</definedName>
  </definedNames>
  <calcPr calcId="191029"/>
</workbook>
</file>

<file path=xl/calcChain.xml><?xml version="1.0" encoding="utf-8"?>
<calcChain xmlns="http://schemas.openxmlformats.org/spreadsheetml/2006/main">
  <c r="K9" i="1" l="1"/>
  <c r="H9" i="1"/>
  <c r="H8" i="1"/>
  <c r="H7" i="1"/>
  <c r="K8" i="1"/>
  <c r="K7" i="1"/>
  <c r="L8" i="1"/>
  <c r="L7" i="1"/>
  <c r="L9" i="1" l="1"/>
  <c r="J12" i="1"/>
  <c r="I12" i="1"/>
</calcChain>
</file>

<file path=xl/sharedStrings.xml><?xml version="1.0" encoding="utf-8"?>
<sst xmlns="http://schemas.openxmlformats.org/spreadsheetml/2006/main" count="40" uniqueCount="37">
  <si>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</si>
  <si>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</si>
  <si>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</si>
  <si>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</si>
  <si>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</si>
  <si>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</si>
  <si>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</si>
  <si>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</si>
  <si>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</si>
  <si>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</si>
  <si>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</si>
  <si>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</si>
  <si>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</si>
  <si>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</si>
  <si>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</si>
  <si>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</si>
  <si>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</si>
  <si>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 xml:space="preserve">Místo dodání </t>
  </si>
  <si>
    <t xml:space="preserve">POZNÁMKA </t>
  </si>
  <si>
    <t>CPV - výběr
propagační předměty</t>
  </si>
  <si>
    <t>ks</t>
  </si>
  <si>
    <t>Společná faktura</t>
  </si>
  <si>
    <t>Ilustrační obrázek</t>
  </si>
  <si>
    <t>Příloha č. 2 Kupní smlouvy - technická specifikace
Propagační předměty (II.) 005 - 2022</t>
  </si>
  <si>
    <t>Ing. Alena Hemrová,
Tel.: 724 074 697, 
37763 3708</t>
  </si>
  <si>
    <t>Husova 11,
301 00 Plzeň,
Fakulta zdravotnických studií - Děkanát,
místnost HJ 215</t>
  </si>
  <si>
    <t xml:space="preserve">Termín dodání </t>
  </si>
  <si>
    <t>Termoska na čaj</t>
  </si>
  <si>
    <t>Reflexní vesta</t>
  </si>
  <si>
    <t>Plastový hrnek</t>
  </si>
  <si>
    <r>
      <t xml:space="preserve">Reflexní vesta nejlépe bílá, popř. žlutá s logem pro rozhodčí, zapínání na suchý zip, reflexní pásy.
Materiál: osnovní pletenina, fluorescenční 100% polyester.
</t>
    </r>
    <r>
      <rPr>
        <b/>
        <sz val="11"/>
        <color theme="1"/>
        <rFont val="Calibri"/>
        <family val="2"/>
        <charset val="238"/>
        <scheme val="minor"/>
      </rPr>
      <t>Velikost: XL unisex.
Potisk:</t>
    </r>
    <r>
      <rPr>
        <sz val="11"/>
        <color theme="1"/>
        <rFont val="Calibri"/>
        <family val="2"/>
        <charset val="238"/>
        <scheme val="minor"/>
      </rPr>
      <t xml:space="preserve"> logem Plzeňský pohár záchranářů viz
</t>
    </r>
    <r>
      <rPr>
        <sz val="11"/>
        <color rgb="FFFF0000"/>
        <rFont val="Calibri"/>
        <family val="2"/>
        <charset val="238"/>
        <scheme val="minor"/>
      </rPr>
      <t>Příloha č. 3 Kupní smlouvy - Logo PPZ_PP (II.)-005-2022.jpg</t>
    </r>
  </si>
  <si>
    <t>do 30. dubna 2022</t>
  </si>
  <si>
    <r>
      <t xml:space="preserve">Termoska na čaj z nerezu, se sítkem a s víčkem, které se dá použít jako šálek na pití.
Objem 500 ml (0,5 l).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logem Plzeňský pohár záchranářů viz
</t>
    </r>
    <r>
      <rPr>
        <sz val="11"/>
        <color rgb="FFFF0000"/>
        <rFont val="Calibri"/>
        <family val="2"/>
        <charset val="238"/>
        <scheme val="minor"/>
      </rPr>
      <t>Příloha č. 3 Kupní smlouvy - Logo PPZ_PP (II.)-005-2022.jpg</t>
    </r>
  </si>
  <si>
    <r>
      <t xml:space="preserve">Plastový hrnek o objemu 300 ml.
Materiál: polypropylen + silikon.
Rozměr cca: průměr 86 x 124 mm.
Barva těla i víčka bílá, silikonový pásek bílý na těle hrnku pro držení </t>
    </r>
    <r>
      <rPr>
        <b/>
        <sz val="11"/>
        <color theme="1"/>
        <rFont val="Calibri"/>
        <family val="2"/>
        <charset val="238"/>
        <scheme val="minor"/>
      </rPr>
      <t xml:space="preserve">s potiskem loga Plzeňský pohár záchranářů </t>
    </r>
    <r>
      <rPr>
        <sz val="11"/>
        <rFont val="Calibri"/>
        <family val="2"/>
        <charset val="238"/>
        <scheme val="minor"/>
      </rPr>
      <t>viz</t>
    </r>
    <r>
      <rPr>
        <sz val="11"/>
        <color rgb="FFFF0000"/>
        <rFont val="Calibri"/>
        <family val="2"/>
        <charset val="238"/>
        <scheme val="minor"/>
      </rPr>
      <t xml:space="preserve">
Příloha č. 3 Kupní smlouvy - Logo PPZ_PP (II.)-005-2022.jpg</t>
    </r>
  </si>
  <si>
    <t>Požadavek zadavatele: 
do sloupce označeného textem:</t>
  </si>
  <si>
    <t>Dodavatel doplní do jednotlivých prázdných žlutě podbarvených buněk požadované údaje, tj. jednotkové ceny.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</si>
  <si>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 xml:space="preserve">a 
k převzetí zboží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</si>
</sst>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6" fillId="0" borderId="0"/>
    <xf numFmtId="0" fontId="6" fillId="0" borderId="0"/>
    <xf numFmtId="0" fontId="6" fillId="0" borderId="0"/>
    <xf numFmtId="0" fontId="19" fillId="0" borderId="0"/>
    <xf numFmtId="0" fontId="19" fillId="0" borderId="0"/>
  </cellStyleXfs>
  <cellXfs count="99">
    <xf numFmtId="0" fontId="0" fillId="0" borderId="0" xfId="0"/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2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9" fillId="0" borderId="25" xfId="0" applyNumberFormat="1" applyFont="1" applyBorder="1" applyAlignment="1" applyProtection="1">
      <alignment horizontal="left" vertical="center" wrapText="1" indent="7"/>
    </xf>
    <xf numFmtId="0" fontId="9" fillId="0" borderId="0" xfId="0" applyNumberFormat="1" applyFont="1" applyBorder="1" applyAlignment="1" applyProtection="1">
      <alignment horizontal="left" vertical="center" wrapText="1" indent="7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horizontal="center" vertical="center" textRotation="90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13" fillId="4" borderId="29" xfId="0" applyFont="1" applyFill="1" applyBorder="1" applyAlignment="1" applyProtection="1">
      <alignment horizontal="center" vertical="center" wrapText="1"/>
    </xf>
    <xf numFmtId="0" fontId="0" fillId="0" borderId="28" xfId="0" applyBorder="1" applyProtection="1"/>
    <xf numFmtId="164" fontId="0" fillId="0" borderId="0" xfId="0" applyNumberFormat="1" applyProtection="1"/>
    <xf numFmtId="3" fontId="0" fillId="0" borderId="20" xfId="0" applyNumberForma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4" fillId="2" borderId="6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 wrapText="1"/>
    </xf>
    <xf numFmtId="0" fontId="2" fillId="0" borderId="18" xfId="0" applyFont="1" applyFill="1" applyBorder="1" applyAlignment="1" applyProtection="1">
      <alignment horizontal="center" vertical="center" wrapText="1"/>
    </xf>
    <xf numFmtId="1" fontId="9" fillId="0" borderId="18" xfId="0" applyNumberFormat="1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0" fontId="9" fillId="2" borderId="11" xfId="0" applyFont="1" applyFill="1" applyBorder="1" applyAlignment="1" applyProtection="1">
      <alignment horizontal="left" vertical="top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1" fontId="9" fillId="0" borderId="17" xfId="0" applyNumberFormat="1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21" xfId="0" applyNumberForma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left" vertical="center" wrapText="1" indent="1"/>
    </xf>
    <xf numFmtId="0" fontId="4" fillId="2" borderId="14" xfId="0" applyFont="1" applyFill="1" applyBorder="1" applyAlignment="1" applyProtection="1">
      <alignment horizontal="left" vertical="center" wrapText="1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1" fontId="9" fillId="0" borderId="19" xfId="0" applyNumberFormat="1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0" fontId="0" fillId="0" borderId="16" xfId="0" applyBorder="1" applyProtection="1"/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3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396418</xdr:colOff>
      <xdr:row>8</xdr:row>
      <xdr:rowOff>274409</xdr:rowOff>
    </xdr:from>
    <xdr:to>
      <xdr:col>6</xdr:col>
      <xdr:colOff>1463310</xdr:colOff>
      <xdr:row>8</xdr:row>
      <xdr:rowOff>1560776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9C935F93-2C43-42D3-8468-ACE642B24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36132" y="6633480"/>
          <a:ext cx="1066892" cy="1286367"/>
        </a:xfrm>
        <a:prstGeom prst="rect">
          <a:avLst/>
        </a:prstGeom>
      </xdr:spPr>
    </xdr:pic>
    <xdr:clientData/>
  </xdr:twoCellAnchor>
  <xdr:twoCellAnchor editAs="oneCell">
    <xdr:from>
      <xdr:col>6</xdr:col>
      <xdr:colOff>231897</xdr:colOff>
      <xdr:row>6</xdr:row>
      <xdr:rowOff>333374</xdr:rowOff>
    </xdr:from>
    <xdr:to>
      <xdr:col>6</xdr:col>
      <xdr:colOff>1772497</xdr:colOff>
      <xdr:row>6</xdr:row>
      <xdr:rowOff>1724025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413FD2D-2A5B-4269-B437-6A9F826ABD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138022" y="3000374"/>
          <a:ext cx="1540600" cy="1390651"/>
        </a:xfrm>
        <a:prstGeom prst="rect">
          <a:avLst/>
        </a:prstGeom>
      </xdr:spPr>
    </xdr:pic>
    <xdr:clientData/>
  </xdr:twoCellAnchor>
  <xdr:twoCellAnchor editAs="oneCell">
    <xdr:from>
      <xdr:col>6</xdr:col>
      <xdr:colOff>1970600</xdr:colOff>
      <xdr:row>6</xdr:row>
      <xdr:rowOff>438150</xdr:rowOff>
    </xdr:from>
    <xdr:to>
      <xdr:col>6</xdr:col>
      <xdr:colOff>3429000</xdr:colOff>
      <xdr:row>6</xdr:row>
      <xdr:rowOff>1469984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39DA4B95-EB6F-444C-9BC0-D969D1C1B7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76725" y="3105150"/>
          <a:ext cx="1458400" cy="1031834"/>
        </a:xfrm>
        <a:prstGeom prst="rect">
          <a:avLst/>
        </a:prstGeom>
      </xdr:spPr>
    </xdr:pic>
    <xdr:clientData/>
  </xdr:twoCellAnchor>
  <xdr:twoCellAnchor editAs="oneCell">
    <xdr:from>
      <xdr:col>6</xdr:col>
      <xdr:colOff>1775273</xdr:colOff>
      <xdr:row>8</xdr:row>
      <xdr:rowOff>333375</xdr:rowOff>
    </xdr:from>
    <xdr:to>
      <xdr:col>6</xdr:col>
      <xdr:colOff>3233673</xdr:colOff>
      <xdr:row>8</xdr:row>
      <xdr:rowOff>1365209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65A7CB60-2C81-4521-9D14-4EC2BB8656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14987" y="6692446"/>
          <a:ext cx="1458400" cy="1031834"/>
        </a:xfrm>
        <a:prstGeom prst="rect">
          <a:avLst/>
        </a:prstGeom>
      </xdr:spPr>
    </xdr:pic>
    <xdr:clientData/>
  </xdr:twoCellAnchor>
  <xdr:twoCellAnchor editAs="oneCell">
    <xdr:from>
      <xdr:col>6</xdr:col>
      <xdr:colOff>910767</xdr:colOff>
      <xdr:row>7</xdr:row>
      <xdr:rowOff>199116</xdr:rowOff>
    </xdr:from>
    <xdr:to>
      <xdr:col>6</xdr:col>
      <xdr:colOff>2749092</xdr:colOff>
      <xdr:row>7</xdr:row>
      <xdr:rowOff>1499751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F3526645-9F68-4533-B438-3A967D8EF3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50481" y="4834616"/>
          <a:ext cx="1838325" cy="13006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55"/>
  <sheetViews>
    <sheetView showGridLines="0" tabSelected="1" zoomScale="65" zoomScaleNormal="65" workbookViewId="0">
      <selection activeCell="J7" sqref="J7"/>
    </sheetView>
  </sheetViews>
  <sheetFormatPr defaultRowHeight="14.5" x14ac:dyDescent="0.35"/>
  <cols>
    <col min="1" max="1" width="1.453125" style="9" bestFit="1" customWidth="1"/>
    <col min="2" max="2" width="5.54296875" style="9" bestFit="1" customWidth="1"/>
    <col min="3" max="3" width="33.54296875" style="13" customWidth="1"/>
    <col min="4" max="4" width="11" style="95" customWidth="1"/>
    <col min="5" max="5" width="12" style="12" customWidth="1"/>
    <col min="6" max="6" width="96" style="13" customWidth="1"/>
    <col min="7" max="7" width="52.453125" style="13" customWidth="1"/>
    <col min="8" max="8" width="17.7265625" style="13" hidden="1" customWidth="1"/>
    <col min="9" max="9" width="24" style="9" bestFit="1" customWidth="1"/>
    <col min="10" max="10" width="23.7265625" style="9" customWidth="1"/>
    <col min="11" max="11" width="20.54296875" style="9" bestFit="1" customWidth="1"/>
    <col min="12" max="12" width="23.81640625" style="9" customWidth="1"/>
    <col min="13" max="13" width="13.26953125" style="9" customWidth="1"/>
    <col min="14" max="14" width="21.7265625" style="9" customWidth="1"/>
    <col min="15" max="15" width="29.81640625" style="9" customWidth="1"/>
    <col min="16" max="16" width="19.36328125" style="9" customWidth="1"/>
    <col min="17" max="17" width="11.54296875" style="9" hidden="1" customWidth="1"/>
    <col min="18" max="18" width="30.36328125" style="14" customWidth="1"/>
    <col min="19" max="19" width="1.81640625" style="9" customWidth="1"/>
    <col min="20" max="16384" width="8.7265625" style="9"/>
  </cols>
  <sheetData>
    <row r="1" spans="1:19" ht="39.75" customHeight="1" x14ac:dyDescent="0.35">
      <c r="B1" s="10" t="s">
        <v>23</v>
      </c>
      <c r="C1" s="11"/>
      <c r="D1" s="11"/>
    </row>
    <row r="2" spans="1:19" ht="20.149999999999999" customHeight="1" x14ac:dyDescent="0.35">
      <c r="C2" s="9"/>
      <c r="D2" s="15"/>
      <c r="E2" s="16"/>
      <c r="F2" s="17"/>
      <c r="G2" s="17"/>
      <c r="H2" s="17"/>
      <c r="I2" s="17"/>
      <c r="J2" s="17"/>
      <c r="L2" s="18"/>
      <c r="M2" s="19"/>
      <c r="N2" s="19"/>
      <c r="O2" s="19"/>
      <c r="P2" s="19"/>
      <c r="Q2" s="19"/>
      <c r="R2" s="20"/>
    </row>
    <row r="3" spans="1:19" ht="20.149999999999999" customHeight="1" x14ac:dyDescent="0.35">
      <c r="B3" s="1" t="s">
        <v>34</v>
      </c>
      <c r="C3" s="2"/>
      <c r="D3" s="3" t="s">
        <v>0</v>
      </c>
      <c r="E3" s="4"/>
      <c r="F3" s="7" t="s">
        <v>35</v>
      </c>
      <c r="G3" s="8"/>
      <c r="H3" s="21"/>
      <c r="I3" s="21"/>
      <c r="J3" s="21"/>
      <c r="K3" s="21"/>
      <c r="L3" s="21"/>
    </row>
    <row r="4" spans="1:19" ht="20.149999999999999" customHeight="1" thickBot="1" x14ac:dyDescent="0.4">
      <c r="B4" s="1"/>
      <c r="C4" s="2"/>
      <c r="D4" s="5"/>
      <c r="E4" s="6"/>
      <c r="F4" s="7"/>
      <c r="G4" s="8"/>
      <c r="H4" s="17"/>
      <c r="I4" s="18"/>
      <c r="J4" s="18"/>
      <c r="L4" s="18"/>
      <c r="O4" s="22"/>
    </row>
    <row r="5" spans="1:19" ht="34.5" customHeight="1" thickBot="1" x14ac:dyDescent="0.4">
      <c r="B5" s="23"/>
      <c r="C5" s="24"/>
      <c r="D5" s="25"/>
      <c r="E5" s="25"/>
      <c r="F5" s="17"/>
      <c r="G5" s="17"/>
      <c r="H5" s="26"/>
      <c r="J5" s="27" t="s">
        <v>0</v>
      </c>
      <c r="R5" s="28"/>
    </row>
    <row r="6" spans="1:19" ht="77.25" customHeight="1" thickTop="1" thickBot="1" x14ac:dyDescent="0.4">
      <c r="B6" s="29" t="s">
        <v>1</v>
      </c>
      <c r="C6" s="30" t="s">
        <v>12</v>
      </c>
      <c r="D6" s="30" t="s">
        <v>2</v>
      </c>
      <c r="E6" s="30" t="s">
        <v>13</v>
      </c>
      <c r="F6" s="30" t="s">
        <v>14</v>
      </c>
      <c r="G6" s="30" t="s">
        <v>22</v>
      </c>
      <c r="H6" s="30" t="s">
        <v>15</v>
      </c>
      <c r="I6" s="30" t="s">
        <v>3</v>
      </c>
      <c r="J6" s="31" t="s">
        <v>4</v>
      </c>
      <c r="K6" s="32" t="s">
        <v>5</v>
      </c>
      <c r="L6" s="32" t="s">
        <v>6</v>
      </c>
      <c r="M6" s="30" t="s">
        <v>16</v>
      </c>
      <c r="N6" s="32" t="s">
        <v>36</v>
      </c>
      <c r="O6" s="30" t="s">
        <v>17</v>
      </c>
      <c r="P6" s="30" t="s">
        <v>26</v>
      </c>
      <c r="Q6" s="30" t="s">
        <v>18</v>
      </c>
      <c r="R6" s="33" t="s">
        <v>19</v>
      </c>
      <c r="S6" s="34"/>
    </row>
    <row r="7" spans="1:19" ht="154.5" customHeight="1" thickTop="1" x14ac:dyDescent="0.35">
      <c r="A7" s="35"/>
      <c r="B7" s="36">
        <v>1</v>
      </c>
      <c r="C7" s="37" t="s">
        <v>27</v>
      </c>
      <c r="D7" s="38">
        <v>10</v>
      </c>
      <c r="E7" s="39" t="s">
        <v>20</v>
      </c>
      <c r="F7" s="40" t="s">
        <v>32</v>
      </c>
      <c r="G7" s="41"/>
      <c r="H7" s="42">
        <f t="shared" ref="H7:H9" si="0">D7*I7</f>
        <v>4100</v>
      </c>
      <c r="I7" s="43">
        <v>410</v>
      </c>
      <c r="J7" s="96"/>
      <c r="K7" s="44">
        <f t="shared" ref="K7:K9" si="1">D7*J7</f>
        <v>0</v>
      </c>
      <c r="L7" s="45" t="str">
        <f t="shared" ref="L7:L9" si="2">IF(ISNUMBER(J7), IF(J7&gt;I7,"NEVYHOVUJE","VYHOVUJE")," ")</f>
        <v xml:space="preserve"> </v>
      </c>
      <c r="M7" s="46" t="s">
        <v>21</v>
      </c>
      <c r="N7" s="47" t="s">
        <v>24</v>
      </c>
      <c r="O7" s="47" t="s">
        <v>25</v>
      </c>
      <c r="P7" s="48" t="s">
        <v>31</v>
      </c>
      <c r="Q7" s="46"/>
      <c r="R7" s="49" t="s">
        <v>11</v>
      </c>
      <c r="S7" s="34"/>
    </row>
    <row r="8" spans="1:19" ht="135.75" customHeight="1" x14ac:dyDescent="0.35">
      <c r="B8" s="50">
        <v>2</v>
      </c>
      <c r="C8" s="51" t="s">
        <v>28</v>
      </c>
      <c r="D8" s="52">
        <v>20</v>
      </c>
      <c r="E8" s="53" t="s">
        <v>20</v>
      </c>
      <c r="F8" s="54" t="s">
        <v>30</v>
      </c>
      <c r="G8" s="55"/>
      <c r="H8" s="56">
        <f t="shared" si="0"/>
        <v>3400</v>
      </c>
      <c r="I8" s="57">
        <v>170</v>
      </c>
      <c r="J8" s="97"/>
      <c r="K8" s="58">
        <f t="shared" si="1"/>
        <v>0</v>
      </c>
      <c r="L8" s="59" t="str">
        <f t="shared" si="2"/>
        <v xml:space="preserve"> </v>
      </c>
      <c r="M8" s="60"/>
      <c r="N8" s="61"/>
      <c r="O8" s="61"/>
      <c r="P8" s="62"/>
      <c r="Q8" s="60"/>
      <c r="R8" s="63"/>
      <c r="S8" s="34"/>
    </row>
    <row r="9" spans="1:19" ht="146.25" customHeight="1" thickBot="1" x14ac:dyDescent="0.4">
      <c r="B9" s="64">
        <v>3</v>
      </c>
      <c r="C9" s="65" t="s">
        <v>29</v>
      </c>
      <c r="D9" s="66">
        <v>100</v>
      </c>
      <c r="E9" s="67" t="s">
        <v>20</v>
      </c>
      <c r="F9" s="68" t="s">
        <v>33</v>
      </c>
      <c r="G9" s="69"/>
      <c r="H9" s="70">
        <f t="shared" si="0"/>
        <v>11000</v>
      </c>
      <c r="I9" s="71">
        <v>110</v>
      </c>
      <c r="J9" s="98"/>
      <c r="K9" s="72">
        <f t="shared" si="1"/>
        <v>0</v>
      </c>
      <c r="L9" s="73" t="str">
        <f t="shared" si="2"/>
        <v xml:space="preserve"> </v>
      </c>
      <c r="M9" s="74"/>
      <c r="N9" s="75"/>
      <c r="O9" s="75"/>
      <c r="P9" s="76"/>
      <c r="Q9" s="74"/>
      <c r="R9" s="77"/>
      <c r="S9" s="34"/>
    </row>
    <row r="10" spans="1:19" ht="13.5" customHeight="1" thickTop="1" thickBot="1" x14ac:dyDescent="0.4">
      <c r="C10" s="9"/>
      <c r="D10" s="9"/>
      <c r="E10" s="9"/>
      <c r="F10" s="9"/>
      <c r="G10" s="9"/>
      <c r="H10" s="9"/>
      <c r="K10" s="78"/>
    </row>
    <row r="11" spans="1:19" ht="60.75" customHeight="1" thickTop="1" thickBot="1" x14ac:dyDescent="0.4">
      <c r="B11" s="79" t="s">
        <v>7</v>
      </c>
      <c r="C11" s="79"/>
      <c r="D11" s="79"/>
      <c r="E11" s="79"/>
      <c r="F11" s="79"/>
      <c r="G11" s="80"/>
      <c r="H11" s="81"/>
      <c r="I11" s="82" t="s">
        <v>8</v>
      </c>
      <c r="J11" s="83" t="s">
        <v>9</v>
      </c>
      <c r="K11" s="84"/>
      <c r="L11" s="85"/>
      <c r="M11" s="86"/>
      <c r="N11" s="26"/>
      <c r="O11" s="26"/>
      <c r="P11" s="26"/>
      <c r="Q11" s="26"/>
      <c r="R11" s="87"/>
    </row>
    <row r="12" spans="1:19" ht="33" customHeight="1" thickTop="1" thickBot="1" x14ac:dyDescent="0.4">
      <c r="B12" s="88" t="s">
        <v>10</v>
      </c>
      <c r="C12" s="88"/>
      <c r="D12" s="88"/>
      <c r="E12" s="88"/>
      <c r="F12" s="88"/>
      <c r="G12" s="89"/>
      <c r="H12" s="90"/>
      <c r="I12" s="91">
        <f>SUM(H7:H9)</f>
        <v>18500</v>
      </c>
      <c r="J12" s="92">
        <f>SUM(K7:K9)</f>
        <v>0</v>
      </c>
      <c r="K12" s="93"/>
      <c r="L12" s="94"/>
      <c r="M12" s="86"/>
      <c r="Q12" s="26"/>
      <c r="R12" s="87"/>
    </row>
    <row r="13" spans="1:19" ht="14.15" customHeight="1" thickTop="1" x14ac:dyDescent="0.35"/>
    <row r="14" spans="1:19" ht="14.25" customHeight="1" x14ac:dyDescent="0.35"/>
    <row r="15" spans="1:19" ht="14.15" customHeight="1" x14ac:dyDescent="0.35"/>
    <row r="16" spans="1:19" ht="14.25" customHeight="1" x14ac:dyDescent="0.35"/>
    <row r="17" ht="14.25" customHeight="1" x14ac:dyDescent="0.35"/>
    <row r="18" ht="14.1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</sheetData>
  <sheetProtection algorithmName="SHA-512" hashValue="ija0XoX/q4u0yL5YTSWLi5fMOe87weGdjG1e5Gjmb97NAhsO4pz2LY60mfDoqTzlsZGKu2gnALIFtnKH2ZmLEA==" saltValue="+SjuIcOoqCU7By/+5JQfXw==" spinCount="100000" sheet="1" objects="1" scenarios="1" selectLockedCells="1"/>
  <mergeCells count="14">
    <mergeCell ref="R7:R9"/>
    <mergeCell ref="N7:N9"/>
    <mergeCell ref="O7:O9"/>
    <mergeCell ref="M7:M9"/>
    <mergeCell ref="P7:P9"/>
    <mergeCell ref="Q7:Q9"/>
    <mergeCell ref="B12:F12"/>
    <mergeCell ref="J12:L12"/>
    <mergeCell ref="B1:D1"/>
    <mergeCell ref="J11:L11"/>
    <mergeCell ref="B11:F11"/>
    <mergeCell ref="B3:C4"/>
    <mergeCell ref="D3:E4"/>
    <mergeCell ref="F3:G4"/>
  </mergeCells>
  <conditionalFormatting sqref="D7:D9 B7:B9">
    <cfRule type="containsBlanks" dxfId="9" priority="88">
      <formula>LEN(TRIM(B7))=0</formula>
    </cfRule>
  </conditionalFormatting>
  <conditionalFormatting sqref="B7:B9">
    <cfRule type="cellIs" dxfId="8" priority="83" operator="greaterThanOrEqual">
      <formula>1</formula>
    </cfRule>
  </conditionalFormatting>
  <conditionalFormatting sqref="L7:L9">
    <cfRule type="cellIs" dxfId="7" priority="80" operator="equal">
      <formula>"VYHOVUJE"</formula>
    </cfRule>
  </conditionalFormatting>
  <conditionalFormatting sqref="L7:L9">
    <cfRule type="cellIs" dxfId="6" priority="79" operator="equal">
      <formula>"NEVYHOVUJE"</formula>
    </cfRule>
  </conditionalFormatting>
  <conditionalFormatting sqref="J7">
    <cfRule type="containsBlanks" dxfId="5" priority="50">
      <formula>LEN(TRIM(J7))=0</formula>
    </cfRule>
  </conditionalFormatting>
  <conditionalFormatting sqref="J7">
    <cfRule type="notContainsBlanks" dxfId="4" priority="49">
      <formula>LEN(TRIM(J7))&gt;0</formula>
    </cfRule>
  </conditionalFormatting>
  <conditionalFormatting sqref="J7">
    <cfRule type="notContainsBlanks" dxfId="3" priority="48">
      <formula>LEN(TRIM(J7))&gt;0</formula>
    </cfRule>
  </conditionalFormatting>
  <conditionalFormatting sqref="J8:J9">
    <cfRule type="containsBlanks" dxfId="2" priority="47">
      <formula>LEN(TRIM(J8))=0</formula>
    </cfRule>
  </conditionalFormatting>
  <conditionalFormatting sqref="J8:J9">
    <cfRule type="notContainsBlanks" dxfId="1" priority="46">
      <formula>LEN(TRIM(J8))&gt;0</formula>
    </cfRule>
  </conditionalFormatting>
  <conditionalFormatting sqref="J8:J9">
    <cfRule type="notContainsBlanks" dxfId="0" priority="45">
      <formula>LEN(TRIM(J8))&gt;0</formula>
    </cfRule>
  </conditionalFormatting>
  <dataValidations count="1">
    <dataValidation type="list" showInputMessage="1" showErrorMessage="1" sqref="E7:E9" xr:uid="{354766CB-D34D-4043-985E-78A75C2E98DD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34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2022-02-26T16:31:36Z</cp:lastPrinted>
  <dcterms:created xsi:type="dcterms:W3CDTF">2014-03-05T12:43:32Z</dcterms:created>
  <dcterms:modified xsi:type="dcterms:W3CDTF">2022-02-26T16:33:59Z</dcterms:modified>
</cp:coreProperties>
</file>