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mc:AlternateContent xmlns:mc="http://schemas.openxmlformats.org/markup-compatibility/2006">
    <mc:Choice Requires="x15">
      <x15ac:absPath xmlns:x15ac="http://schemas.microsoft.com/office/spreadsheetml/2010/11/ac" url="D:\DNS\DNS-do_ALFRESCA\2022-KP\KP-(II.)-003-2022\2-vyzva\vyzva-podpurne dokumenty\"/>
    </mc:Choice>
  </mc:AlternateContent>
  <xr:revisionPtr revIDLastSave="0" documentId="13_ncr:1_{0C9894DB-0FE4-40A0-9E24-9F0714407A22}" xr6:coauthVersionLast="36" xr6:coauthVersionMax="47" xr10:uidLastSave="{00000000-0000-0000-0000-000000000000}"/>
  <bookViews>
    <workbookView xWindow="0" yWindow="0" windowWidth="19200" windowHeight="6640" xr2:uid="{00000000-000D-0000-FFFF-FFFF00000000}"/>
  </bookViews>
  <sheets>
    <sheet name="KP" sheetId="1" r:id="rId1"/>
  </sheets>
  <definedNames>
    <definedName name="_xlnm._FilterDatabase" localSheetId="0" hidden="1">KP!$A$6:$U$6</definedName>
    <definedName name="_xlnm.Print_Area" localSheetId="0">KP!$A$1:$V$97</definedName>
  </definedNames>
  <calcPr calcId="191029"/>
</workbook>
</file>

<file path=xl/calcChain.xml><?xml version="1.0" encoding="utf-8"?>
<calcChain xmlns="http://schemas.openxmlformats.org/spreadsheetml/2006/main">
  <c r="K67" i="1" l="1"/>
  <c r="L67" i="1"/>
  <c r="K68" i="1"/>
  <c r="L68" i="1"/>
  <c r="K69" i="1"/>
  <c r="L69" i="1"/>
  <c r="K70" i="1"/>
  <c r="L70" i="1"/>
  <c r="K71" i="1"/>
  <c r="L71" i="1"/>
  <c r="K72" i="1"/>
  <c r="L72" i="1"/>
  <c r="K73" i="1"/>
  <c r="L73" i="1"/>
  <c r="K74" i="1"/>
  <c r="L74" i="1"/>
  <c r="K75" i="1"/>
  <c r="L75" i="1"/>
  <c r="K76" i="1"/>
  <c r="L76" i="1"/>
  <c r="K77" i="1"/>
  <c r="L77" i="1"/>
  <c r="K78" i="1"/>
  <c r="L78" i="1"/>
  <c r="K79" i="1"/>
  <c r="L79" i="1"/>
  <c r="K80" i="1"/>
  <c r="L80" i="1"/>
  <c r="K81" i="1"/>
  <c r="L81" i="1"/>
  <c r="K82" i="1"/>
  <c r="L82" i="1"/>
  <c r="K83" i="1"/>
  <c r="L83" i="1"/>
  <c r="K84" i="1"/>
  <c r="L84" i="1"/>
  <c r="K85" i="1"/>
  <c r="L85" i="1"/>
  <c r="K86" i="1"/>
  <c r="L86" i="1"/>
  <c r="K87" i="1"/>
  <c r="L87" i="1"/>
  <c r="K88" i="1"/>
  <c r="L88" i="1"/>
  <c r="K89" i="1"/>
  <c r="L89" i="1"/>
  <c r="K90" i="1"/>
  <c r="L90" i="1"/>
  <c r="K91" i="1"/>
  <c r="L91" i="1"/>
  <c r="K92" i="1"/>
  <c r="L92" i="1"/>
  <c r="H67" i="1"/>
  <c r="H68" i="1"/>
  <c r="H69" i="1"/>
  <c r="H70" i="1"/>
  <c r="H71" i="1"/>
  <c r="H72" i="1"/>
  <c r="H73" i="1"/>
  <c r="H74" i="1"/>
  <c r="H75" i="1"/>
  <c r="H76" i="1"/>
  <c r="H77" i="1"/>
  <c r="H78" i="1"/>
  <c r="H79" i="1"/>
  <c r="H80" i="1"/>
  <c r="H81" i="1"/>
  <c r="H82" i="1"/>
  <c r="H83" i="1"/>
  <c r="H84" i="1"/>
  <c r="H85" i="1"/>
  <c r="H86" i="1"/>
  <c r="H87" i="1"/>
  <c r="H88" i="1"/>
  <c r="H89" i="1"/>
  <c r="H90" i="1"/>
  <c r="H91" i="1"/>
  <c r="H92" i="1"/>
  <c r="K30" i="1"/>
  <c r="K32" i="1"/>
  <c r="K31" i="1"/>
  <c r="L31" i="1"/>
  <c r="L32" i="1"/>
  <c r="K33" i="1"/>
  <c r="L33" i="1"/>
  <c r="K34" i="1"/>
  <c r="L34" i="1"/>
  <c r="K35" i="1"/>
  <c r="L35" i="1"/>
  <c r="K36" i="1"/>
  <c r="L36" i="1"/>
  <c r="K37" i="1"/>
  <c r="L37" i="1"/>
  <c r="K38" i="1"/>
  <c r="L38" i="1"/>
  <c r="K39" i="1"/>
  <c r="L39" i="1"/>
  <c r="K40" i="1"/>
  <c r="L40" i="1"/>
  <c r="K41" i="1"/>
  <c r="L41" i="1"/>
  <c r="K42" i="1"/>
  <c r="L42" i="1"/>
  <c r="K43" i="1"/>
  <c r="L43" i="1"/>
  <c r="K44" i="1"/>
  <c r="L44" i="1"/>
  <c r="K45" i="1"/>
  <c r="L45" i="1"/>
  <c r="K46" i="1"/>
  <c r="L46" i="1"/>
  <c r="K47" i="1"/>
  <c r="L47" i="1"/>
  <c r="K48" i="1"/>
  <c r="L48" i="1"/>
  <c r="K49" i="1"/>
  <c r="L49" i="1"/>
  <c r="K50" i="1"/>
  <c r="L50" i="1"/>
  <c r="K51" i="1"/>
  <c r="L51" i="1"/>
  <c r="K52" i="1"/>
  <c r="L52" i="1"/>
  <c r="K53" i="1"/>
  <c r="L53" i="1"/>
  <c r="K54" i="1"/>
  <c r="L54" i="1"/>
  <c r="K55" i="1"/>
  <c r="L55" i="1"/>
  <c r="K56" i="1"/>
  <c r="L56" i="1"/>
  <c r="K57" i="1"/>
  <c r="L57" i="1"/>
  <c r="K58" i="1"/>
  <c r="L58" i="1"/>
  <c r="K59" i="1"/>
  <c r="L59" i="1"/>
  <c r="K60" i="1"/>
  <c r="L60" i="1"/>
  <c r="K61" i="1"/>
  <c r="L61" i="1"/>
  <c r="K62" i="1"/>
  <c r="L62" i="1"/>
  <c r="K63" i="1"/>
  <c r="L63" i="1"/>
  <c r="K64" i="1"/>
  <c r="L64" i="1"/>
  <c r="K65" i="1"/>
  <c r="L65"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K66" i="1"/>
  <c r="L66" i="1"/>
  <c r="H66" i="1"/>
  <c r="L30" i="1" l="1"/>
  <c r="K7" i="1"/>
  <c r="H12" i="1"/>
  <c r="H13" i="1"/>
  <c r="H14" i="1"/>
  <c r="H15" i="1"/>
  <c r="H16" i="1"/>
  <c r="H17" i="1"/>
  <c r="H18" i="1"/>
  <c r="H19" i="1"/>
  <c r="H20" i="1"/>
  <c r="H21" i="1"/>
  <c r="H22" i="1"/>
  <c r="H23" i="1"/>
  <c r="H24" i="1"/>
  <c r="H25" i="1"/>
  <c r="H26" i="1"/>
  <c r="H27" i="1"/>
  <c r="H28" i="1"/>
  <c r="H29" i="1"/>
  <c r="H60" i="1"/>
  <c r="H61" i="1"/>
  <c r="H62" i="1"/>
  <c r="H63" i="1"/>
  <c r="H64" i="1"/>
  <c r="H65" i="1"/>
  <c r="H93" i="1"/>
  <c r="H11" i="1" l="1"/>
  <c r="H10" i="1"/>
  <c r="H9" i="1"/>
  <c r="H8" i="1"/>
  <c r="H7" i="1"/>
  <c r="L93" i="1" l="1"/>
  <c r="K93" i="1"/>
  <c r="L29" i="1"/>
  <c r="K29" i="1"/>
  <c r="L28" i="1"/>
  <c r="K28" i="1"/>
  <c r="L27" i="1"/>
  <c r="K27" i="1"/>
  <c r="L26" i="1"/>
  <c r="K26" i="1"/>
  <c r="L25" i="1"/>
  <c r="K25" i="1"/>
  <c r="L24" i="1"/>
  <c r="K24" i="1"/>
  <c r="L23" i="1"/>
  <c r="K23" i="1"/>
  <c r="L22" i="1"/>
  <c r="K22" i="1"/>
  <c r="L21" i="1"/>
  <c r="K21" i="1"/>
  <c r="L20" i="1"/>
  <c r="K20" i="1"/>
  <c r="L19" i="1"/>
  <c r="K19" i="1"/>
  <c r="L18" i="1"/>
  <c r="K18" i="1"/>
  <c r="L17" i="1"/>
  <c r="K17" i="1"/>
  <c r="L16" i="1"/>
  <c r="K16" i="1"/>
  <c r="L15" i="1"/>
  <c r="K15" i="1"/>
  <c r="L14" i="1"/>
  <c r="K14" i="1"/>
  <c r="L13" i="1"/>
  <c r="K13" i="1"/>
  <c r="L12" i="1"/>
  <c r="K12" i="1"/>
  <c r="L11" i="1"/>
  <c r="K11" i="1"/>
  <c r="L10" i="1"/>
  <c r="K10" i="1"/>
  <c r="L9" i="1"/>
  <c r="K9" i="1"/>
  <c r="L8" i="1"/>
  <c r="K8" i="1"/>
  <c r="L7" i="1"/>
  <c r="I96" i="1" l="1"/>
  <c r="J96" i="1"/>
</calcChain>
</file>

<file path=xl/sharedStrings.xml><?xml version="1.0" encoding="utf-8"?>
<sst xmlns="http://schemas.openxmlformats.org/spreadsheetml/2006/main" count="316" uniqueCount="201">
  <si>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</si>
  <si>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</si>
  <si>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</si>
  <si>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</si>
  <si>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</si>
  <si>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</si>
  <si>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</si>
  <si>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</si>
  <si>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</si>
  <si>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</si>
  <si>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</si>
  <si>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</si>
  <si>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</si>
  <si>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Popis</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</si>
  <si>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</si>
  <si>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</si>
  <si>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</si>
  <si>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</si>
  <si>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</si>
  <si>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</si>
  <si>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</si>
  <si>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</si>
  <si>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</si>
  <si>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ks</t>
  </si>
  <si>
    <t>bal</t>
  </si>
  <si>
    <t>Propisovací tužka</t>
  </si>
  <si>
    <t>sada</t>
  </si>
  <si>
    <t>Lepicí páska 48-50mm x 66m transparentní</t>
  </si>
  <si>
    <t>Bublinková folie 50 cm x 10 m</t>
  </si>
  <si>
    <t xml:space="preserve">Spojovače 24/6  </t>
  </si>
  <si>
    <t>Euroobal A4 - hladký</t>
  </si>
  <si>
    <t>Samostatná faktura</t>
  </si>
  <si>
    <t>NE</t>
  </si>
  <si>
    <t>Kvalitní lepicí páska průhledná.</t>
  </si>
  <si>
    <t>Klínový hrot, šíře stopy 1-4 mm, ventilační uzávěr, vhodný i na faxový papír. 6 ks v balení.</t>
  </si>
  <si>
    <t>Pro přepravu křehkých materiálů.</t>
  </si>
  <si>
    <t>Vysoce kvalitní pozinkované spojovače, min. 1000 ks v balení.</t>
  </si>
  <si>
    <t>V případě, že se dodavatel při předání zboží na některá uvedená tel. čísla nedovolá, bude v takovém případě volat tel. 377 631 332, 377 631 320.</t>
  </si>
  <si>
    <t>Slepený špalíček bílých papírů.</t>
  </si>
  <si>
    <t xml:space="preserve">Vteřinové lepidlo min. hmotnost 3 g </t>
  </si>
  <si>
    <t>Vteřinové lepidlo vhodné na všechny materiály mimo lepení PP, PE, polystyrenu a jemné kůže. Vysoká pevnost na pevných a hladkých plochách, VODĚODOLNÉ, okamžitý účinek.</t>
  </si>
  <si>
    <t xml:space="preserve">Vyměnitelná náplň F - 411, modrý inkoust, jehlový hrot 0,5 mm pro extra jemné psaní, plastové tělo, pogumovaný úchop pro příjemnější držení, stiskací mechanismus, kovový hrot. </t>
  </si>
  <si>
    <t>Stiskací mechanismus, vyměnitelná gelová náplň, plastové tělo, jehlový hrot 0,5 mm pro tenké psaní.</t>
  </si>
  <si>
    <t>Popisovač - 0,3 mm - sada 4ks</t>
  </si>
  <si>
    <t>Velmi jemný plastický hrot, šíře stopy 0,3 mm. Sada: barvy černá, zelená, červená, modrá.</t>
  </si>
  <si>
    <t>Popisovač lihový 0,6 mm - sada 4ks</t>
  </si>
  <si>
    <t>Voděodolný, otěruvzdorný inkoust, šíře stopy 0,6 mm, ventilační uzávěr, na papír, folie, sklo, plasty, polystyrén. Sada: barvy černá, zelená, červená, modrá.</t>
  </si>
  <si>
    <t>Popisovač na flipchart 2,5 mm - sada 4ks</t>
  </si>
  <si>
    <t>Odolný proti vyschnutí, kulatý hrot, šíře stopy 2,5 mm, na flipchartové tabule, nepropíjí se papírem, ventilační uzávěr. Sada 4 ks: barva modrá, zelená, červená, černá.</t>
  </si>
  <si>
    <t>Spony kancelářské  32</t>
  </si>
  <si>
    <t xml:space="preserve">Rozměr 32 mm, pozinkované, lesklé, min. 75ks v balení.  </t>
  </si>
  <si>
    <t>Korekční strojek 4,2 včetně vyměnitelné náplně</t>
  </si>
  <si>
    <t>Korekční strojek pro opakované použití, s vyměnitelnou náplní, návin min. 10 m, korekce na běžném i faxovém papíře, náplň kryje okamžitě, nezanechává stopy či skvrny na fotokopiích.</t>
  </si>
  <si>
    <t>Náplň do korekčního strojku 4,2</t>
  </si>
  <si>
    <t>Vyměnitelná náplň.</t>
  </si>
  <si>
    <t xml:space="preserve">Pryž </t>
  </si>
  <si>
    <t xml:space="preserve">Na grafitové tužky. </t>
  </si>
  <si>
    <t>Transparentní.</t>
  </si>
  <si>
    <t>Pravítko 30cm</t>
  </si>
  <si>
    <t>Rozlišovač kartonový A4  - 12 barev</t>
  </si>
  <si>
    <t>Barevný rozlišovač, formát A4, euroděrování, popisovatelný titulní list, min. 12 listů/ balení.</t>
  </si>
  <si>
    <t>Pro vkládání dokumentů do velikosti A4, ekokarton min. 250 g.</t>
  </si>
  <si>
    <t>Popisovatelné proužky, plastové, možnost opakované aplikace, neslepují se a nekroutí, 8 neon.barev x 25ks.</t>
  </si>
  <si>
    <t>Vysoká lepicí síla a okamžitá přilnavost. Vhodné na  papír, karton, nevysychá, neobsahuje rozpouštědla.</t>
  </si>
  <si>
    <t xml:space="preserve">Čisticí vlhčené ubrousky univerzální </t>
  </si>
  <si>
    <t>Blok lepený bílý - špalík 8-9 x 8-9 cm</t>
  </si>
  <si>
    <t>Samolepící, 1 bal/50ks.</t>
  </si>
  <si>
    <t>Příloha č. 2 Kupní smlouvy - technická specifikace
Kancelářské potřeby (II.) 003 - 2022</t>
  </si>
  <si>
    <t>Nezávěsné hladké PVC obaly, vkládání na šířku i na výšku, min. 150 mic, min. 10 ks v balení.</t>
  </si>
  <si>
    <t xml:space="preserve">Kovová příruční pokladna, uzamykatelná (+ 2 klíče), přihrádky na mince. </t>
  </si>
  <si>
    <t xml:space="preserve">Skartovačka </t>
  </si>
  <si>
    <t>Archivační kontejner na pořadače s víkem</t>
  </si>
  <si>
    <t>Papírová krabice s víkem pro přehlednější a souhrnné ukládání až 6 ks archivačních krabic se hřbetem 80 mm nebo 5 ks krabic se hřbetem 100 mm. Možnost stohování, potisk pro popis na víku i bočních stranách.</t>
  </si>
  <si>
    <t>Kvalitní průhledný polypropylen, zavírání jedním drukem (patentem) na delší straně.</t>
  </si>
  <si>
    <t>Vnějšek plast, vnitřek hladký papír, formát A4, šíře 50 cm.</t>
  </si>
  <si>
    <t>Vnějšek plast, vnitřek hladký papír.</t>
  </si>
  <si>
    <t>Eurozávěs, formát A4, přední strana průhl., zadní barevná.</t>
  </si>
  <si>
    <t>Euroobal A4 - rozšířený</t>
  </si>
  <si>
    <t>Formát A4 rozšířený na 220 mm, typ otvírání „U“, rozměr 220 x 300 mm, kapacita až 70 listů, polypropylen, tloušťka min. 50 mic., balení min. 50 ks.</t>
  </si>
  <si>
    <t>Desky přední pro kroužkovou vazbu - čiré</t>
  </si>
  <si>
    <t>Obálky pro kroužkovou perfovazbu, formát A4, karton 250 g, povrchová úprava imitace kůže, min. 100 ks v balení.</t>
  </si>
  <si>
    <t>Speciálně profilované nasazovací lišty zajišťují trvalý a pružný přítlak, spojení 1-30 listů, min. 50 ks v balení.</t>
  </si>
  <si>
    <t xml:space="preserve">Pro plastovou kroužkovou vazbu, použitelné ve všech vázacích strojích, min. 100 ks v balení. </t>
  </si>
  <si>
    <t>Pro plastovou kroužkovou vazbu, použitelné ve všech vázacích strojích, min. 100 ks v balení.</t>
  </si>
  <si>
    <t>Pro plastovou kroužkovou vazbu, použitelné ve všech vázacích strojích, min. 50 ks v balení.</t>
  </si>
  <si>
    <t>Samolepicí blok, každý lístek má podél jedné strany lepivý pásek, 4 barvy po 50 listech v balení.</t>
  </si>
  <si>
    <t>Samolepicí blok  76 x 76 mm - žlutý - 100 list</t>
  </si>
  <si>
    <t>Nezanechává stopy lepidla, min. 100 listů v bločku.</t>
  </si>
  <si>
    <t>Blok A5 boční spirála / čistý/</t>
  </si>
  <si>
    <t xml:space="preserve">Min. 50 listů, spirála vlevo. </t>
  </si>
  <si>
    <t>Blok A4 boční spirála /čistý /</t>
  </si>
  <si>
    <t xml:space="preserve">Obálky bublinkové A5 bílé cca  200x270 </t>
  </si>
  <si>
    <t>Samolepicí, odtrhovací proužek, vzduchová ochranná vrstva, vhodné pro zasílání křehkých předmětů, min. 10 ks v balení.</t>
  </si>
  <si>
    <t xml:space="preserve">Obálky bublinkové A4 bílé cca 270x360 </t>
  </si>
  <si>
    <t>Obálky C6 114 x 162 mm</t>
  </si>
  <si>
    <t>Obálky C5 162 x 229 mm</t>
  </si>
  <si>
    <t>Taška obchodní - obálka A4/dno</t>
  </si>
  <si>
    <t>Obálky bílé samolepící se dnem A4.</t>
  </si>
  <si>
    <t>Lepicí tyčinka  min. 20g</t>
  </si>
  <si>
    <t>Lepicí tyčinka  min. 40g</t>
  </si>
  <si>
    <t xml:space="preserve">Univerzální lepidlo, vhodné na papír, kůži, dřevo apod., bez rozpouštědla, s aplikátorem. </t>
  </si>
  <si>
    <t>Tužka HB 2 s pryží</t>
  </si>
  <si>
    <t>Klasická tužka s pryží, tvrdost HB.</t>
  </si>
  <si>
    <t xml:space="preserve">Mikro tužka 0,5 </t>
  </si>
  <si>
    <t>0,5 mm, plast tělo, guma, výsuvný hrot, pogumovaný úchop.</t>
  </si>
  <si>
    <t>Tuhy do mikrotužky 0,5 HB,B</t>
  </si>
  <si>
    <t>Min. 12 tuh v balení.</t>
  </si>
  <si>
    <t>Zvýrazňovač 1-4 mm, sada 4ks</t>
  </si>
  <si>
    <t>Klínový hrot, šíře stopy 1-4 mm, ventilační uzávěr, vhodný i na faxový papír. 4 ks v balení.</t>
  </si>
  <si>
    <t>Kalíšek na tužky</t>
  </si>
  <si>
    <t>Drátěná krabička na tužky a propisky, průměr cca 75 mm, výška min. 90 mm.</t>
  </si>
  <si>
    <t>Miska na spony</t>
  </si>
  <si>
    <t xml:space="preserve">Drátěná miska na sponky, průměr cca 9 cm.   </t>
  </si>
  <si>
    <t>Samolepicí etikety bílá 70x36 mm</t>
  </si>
  <si>
    <t xml:space="preserve">Archy formátu A4, pro tisk v kopírkách, laserových a inkoustových tiskárnách. Min. 100 listů/ balení. </t>
  </si>
  <si>
    <t xml:space="preserve">Samolepicí etikety  210x297 mm </t>
  </si>
  <si>
    <t>1 etiketa / arch, archy formátu A4, pro tisk v kopírkách, laserových a inkoustových tiskárnách. 
Min. 100 listů/ balení.</t>
  </si>
  <si>
    <t xml:space="preserve">Samolepící etikety laser 105x41 </t>
  </si>
  <si>
    <t>Archy formátu A4, pro tisk v kopírkách, laserových a inkoustových tiskárnách. Min. 100 listů/ balení.</t>
  </si>
  <si>
    <t>Připínáčky  pro nástěnky (špulky)</t>
  </si>
  <si>
    <t>Připínáčky s barevnou plastovou hlavou "špulka", mix barev, min. 100 ks v balení.</t>
  </si>
  <si>
    <t>Bublinková folie 100 cm x 10 m</t>
  </si>
  <si>
    <t>Fixační folie čirá 0,5 m - 2,4 kg</t>
  </si>
  <si>
    <t>Min. 23 mic, vhodná k balení větších předmětů, balíků a palet.</t>
  </si>
  <si>
    <t xml:space="preserve">Čisticí sprej na obrazovky </t>
  </si>
  <si>
    <t>Na odstranění prachu, mastnoty a jiné nečistoty z monitorů, obrazovek a skleněných ploch. Min. 125 ml.</t>
  </si>
  <si>
    <t>K čištění plastových povrchů zařízení výpočetní a kancelářské techniky, mimořádná rozpustnost nečistot a vysoké absorpční vlastnosti, odstraňují usazený prach, mastnotu i zbytky lepidel či barviva. Balení 100 ks.</t>
  </si>
  <si>
    <t>Datumovka samobarvící min do r.2030</t>
  </si>
  <si>
    <t>Samobarvící mechanické razítko, vhodné pro každodení používání v kancelářích, měsíc číslem, výška znaků 3,8 - 4,2 mm.</t>
  </si>
  <si>
    <t>Děrovačka  - min.10 listů</t>
  </si>
  <si>
    <t>S posuvným příložníkem na formáty A6 až A4, rozteč mezi otvory 8 cm, gumová odjímatelná podložka pro snadné vysypání odpadu, kapac. děrování min. 10 listů současně.</t>
  </si>
  <si>
    <t>Děrovačka - min.20 listů  - čtyřděrování</t>
  </si>
  <si>
    <t>Čtyřděrovačka s bočním raménkem pro nastavení formátu a ukazatelem středu, rozteč děr 8 cm, děrování min. 20 listů současně.</t>
  </si>
  <si>
    <t>Sešívačka min.25 listů</t>
  </si>
  <si>
    <t>Sešití min. 20 listů, spojovače 24/6 i 26/6.</t>
  </si>
  <si>
    <t xml:space="preserve">Spojovače  26/6  </t>
  </si>
  <si>
    <t>Laminovací folie A4/125mic</t>
  </si>
  <si>
    <t>Antistatické, průzračně čiré. Min. 100 listů v balení.</t>
  </si>
  <si>
    <t>Rychlouzavírací sáčky 4x6</t>
  </si>
  <si>
    <t>Min. 100 ks v balení.</t>
  </si>
  <si>
    <t>Rychlouzavírací sáčky 8x12</t>
  </si>
  <si>
    <t>Rychlouzavírací sáčky 12x17</t>
  </si>
  <si>
    <t>Rychlouzavírací sáčky 15x22</t>
  </si>
  <si>
    <t>Rychlouzavírací sáčky 18x25</t>
  </si>
  <si>
    <t>Rychlouzavírací sáčky 20x30</t>
  </si>
  <si>
    <t>Rychlouzavírací sáčky 25x35</t>
  </si>
  <si>
    <t>Klip rám A1 kulaté rohy</t>
  </si>
  <si>
    <t>Snadná výměna dokumentů, chrání dokument proti poškození.</t>
  </si>
  <si>
    <t>Klip rám A3 kulaté rohy</t>
  </si>
  <si>
    <t xml:space="preserve">Motouz jutový přírodní  </t>
  </si>
  <si>
    <t>Min. 100 g, pro kancelář i domácnost.</t>
  </si>
  <si>
    <t>Nůžky celokovové - 20 cm</t>
  </si>
  <si>
    <t>Celokovové provedení, čepele spojuje kovový šroub, řezné plochy speciálně upraveny pro snadný a precizní střih.</t>
  </si>
  <si>
    <t>Nůžky střední velké</t>
  </si>
  <si>
    <t>Kvalitní nůžky z nerez oceli, ergonomické úchopy z nelámavé plastické hmoty, délka min. 25 mm.</t>
  </si>
  <si>
    <t>Pryž v tužce, posuvná</t>
  </si>
  <si>
    <t>Na grafitové tužky, plastové tělo.</t>
  </si>
  <si>
    <t xml:space="preserve">Ořezávací strojek elektrický </t>
  </si>
  <si>
    <t xml:space="preserve">Rychlé a přesné ořezání, protiskluzová úprava pro stabilitu na stole, napájení na 4 baterie AA, možnost napájení přes adaptér. </t>
  </si>
  <si>
    <t>Trojúhelník 45</t>
  </si>
  <si>
    <t>S kolmicí, transparentní.</t>
  </si>
  <si>
    <t>ANO</t>
  </si>
  <si>
    <t>Obchodní název + typ</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</si>
  <si>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</si>
  <si>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Název projektu: LABIR-PAV / Předaplikační výzkum infračervených technologií
Číslo projektu: CZ.02.1.01/0.0/0.0/18_069/0010018</t>
  </si>
  <si>
    <t>FDU - Lucie Balíková,
Tel.: 37763 6801,
735 715 925,
E-mail: lbaliko@fdu.zcu.cz</t>
  </si>
  <si>
    <t>Univerzitní 28, 
301 00 Plzeň, 
Fakulta designu a umění Ladislava Sutnara,
místnost LS 334</t>
  </si>
  <si>
    <t>SKM - Ilona Polívková,
Tel.: 37763 4875, 
725 549 941,
E-mail: polivkov@skm.zcu.cz</t>
  </si>
  <si>
    <t>Máchova 14-16, 
301 00 Plzeň,
Správa kolejí a menz - koleje B1</t>
  </si>
  <si>
    <t>NTC - Ing. Jaromíra Sudová Šimlová,
Tel.: 37763 4833,
E-mail: simlova@ntc.zcu.cz</t>
  </si>
  <si>
    <t>Teslova 11,
301 00 Plzeň,
Nové technologie - výzkumné centrum,
budova H - místnost TH 204</t>
  </si>
  <si>
    <t>SKM - Ilona Polívková, 
Tel.: 725 549 941,
37763 4875,
E-mail: polivkov@skm.zcu.cz</t>
  </si>
  <si>
    <t>Obaly "L" A4 - (čiré)</t>
  </si>
  <si>
    <r>
      <t>Pokladna kovová 205x160x85 -</t>
    </r>
    <r>
      <rPr>
        <b/>
        <sz val="11"/>
        <color theme="1"/>
        <rFont val="Calibri"/>
        <family val="2"/>
        <charset val="238"/>
        <scheme val="minor"/>
      </rPr>
      <t xml:space="preserve"> červená</t>
    </r>
  </si>
  <si>
    <r>
      <t xml:space="preserve">Pokladna kovová 255x200x90 - </t>
    </r>
    <r>
      <rPr>
        <b/>
        <sz val="11"/>
        <color theme="1"/>
        <rFont val="Calibri"/>
        <family val="2"/>
        <charset val="238"/>
        <scheme val="minor"/>
      </rPr>
      <t>červená</t>
    </r>
  </si>
  <si>
    <t>Skartovací stroj o kapacitě min. 8 listů.
Velikost odpadní nádoby cca 11 l.
Šíře vstupu cca 220 mm.
Rozměry cca 293 x 150 x 350 mm.</t>
  </si>
  <si>
    <r>
      <t>Obálka plastová PVC s patentem (druk) A5 -</t>
    </r>
    <r>
      <rPr>
        <b/>
        <sz val="11"/>
        <color theme="1"/>
        <rFont val="Calibri"/>
        <family val="2"/>
        <charset val="238"/>
        <scheme val="minor"/>
      </rPr>
      <t xml:space="preserve"> modrá</t>
    </r>
  </si>
  <si>
    <r>
      <t>Obálka plastová PVC s patentem (druk) A4 -</t>
    </r>
    <r>
      <rPr>
        <b/>
        <sz val="11"/>
        <color theme="1"/>
        <rFont val="Calibri"/>
        <family val="2"/>
        <charset val="238"/>
        <scheme val="minor"/>
      </rPr>
      <t xml:space="preserve"> modrá</t>
    </r>
  </si>
  <si>
    <r>
      <t xml:space="preserve">Pořadač pákový A4 - 5cm - </t>
    </r>
    <r>
      <rPr>
        <b/>
        <sz val="11"/>
        <color theme="1"/>
        <rFont val="Calibri"/>
        <family val="2"/>
        <charset val="238"/>
        <scheme val="minor"/>
      </rPr>
      <t>fialový</t>
    </r>
  </si>
  <si>
    <r>
      <t xml:space="preserve">Pořadač pákový A4 - 7,5 cm - </t>
    </r>
    <r>
      <rPr>
        <b/>
        <sz val="11"/>
        <color theme="1"/>
        <rFont val="Calibri"/>
        <family val="2"/>
        <charset val="238"/>
        <scheme val="minor"/>
      </rPr>
      <t>fialový</t>
    </r>
  </si>
  <si>
    <r>
      <t xml:space="preserve">Rychlovazače PVC, euroděrování, A4 - </t>
    </r>
    <r>
      <rPr>
        <b/>
        <sz val="11"/>
        <color theme="1"/>
        <rFont val="Calibri"/>
        <family val="2"/>
        <charset val="238"/>
        <scheme val="minor"/>
      </rPr>
      <t>červené</t>
    </r>
  </si>
  <si>
    <r>
      <t xml:space="preserve">Desky odkládací A4, 3 klopy, ekokarton - </t>
    </r>
    <r>
      <rPr>
        <b/>
        <sz val="11"/>
        <color theme="1"/>
        <rFont val="Calibri"/>
        <family val="2"/>
        <charset val="238"/>
        <scheme val="minor"/>
      </rPr>
      <t>modré</t>
    </r>
  </si>
  <si>
    <t>Čiré, min. 45 mic., balení min. 100 ks.</t>
  </si>
  <si>
    <r>
      <t>Obaly "L" A4 -</t>
    </r>
    <r>
      <rPr>
        <b/>
        <sz val="11"/>
        <color theme="1"/>
        <rFont val="Calibri"/>
        <family val="2"/>
        <charset val="238"/>
        <scheme val="minor"/>
      </rPr>
      <t xml:space="preserve"> modré</t>
    </r>
  </si>
  <si>
    <t>Průhledné čiré krycí desky min. 200 mic, přední strana, formát A4, min. 100ks/bal.</t>
  </si>
  <si>
    <r>
      <t>Desky zadní pro kroužkovou vazbu -</t>
    </r>
    <r>
      <rPr>
        <b/>
        <sz val="11"/>
        <color theme="1"/>
        <rFont val="Calibri"/>
        <family val="2"/>
        <charset val="238"/>
        <scheme val="minor"/>
      </rPr>
      <t xml:space="preserve"> černé</t>
    </r>
  </si>
  <si>
    <r>
      <t xml:space="preserve">Hřbety 3mm - nasouvací lišty - </t>
    </r>
    <r>
      <rPr>
        <b/>
        <sz val="11"/>
        <color theme="1"/>
        <rFont val="Calibri"/>
        <family val="2"/>
        <charset val="238"/>
        <scheme val="minor"/>
      </rPr>
      <t>černé</t>
    </r>
  </si>
  <si>
    <r>
      <t>Hřbety 8  -</t>
    </r>
    <r>
      <rPr>
        <b/>
        <sz val="11"/>
        <color theme="1"/>
        <rFont val="Calibri"/>
        <family val="2"/>
        <charset val="238"/>
        <scheme val="minor"/>
      </rPr>
      <t xml:space="preserve"> černé</t>
    </r>
  </si>
  <si>
    <r>
      <t xml:space="preserve">Hřbety 12 - </t>
    </r>
    <r>
      <rPr>
        <b/>
        <sz val="11"/>
        <color theme="1"/>
        <rFont val="Calibri"/>
        <family val="2"/>
        <charset val="238"/>
        <scheme val="minor"/>
      </rPr>
      <t>černé</t>
    </r>
  </si>
  <si>
    <r>
      <t xml:space="preserve">Hřbety 25 - </t>
    </r>
    <r>
      <rPr>
        <b/>
        <sz val="11"/>
        <color theme="1"/>
        <rFont val="Calibri"/>
        <family val="2"/>
        <charset val="238"/>
        <scheme val="minor"/>
      </rPr>
      <t>černé</t>
    </r>
  </si>
  <si>
    <t xml:space="preserve">Samolepící bločky 38 x 51 mm,  4x neon  </t>
  </si>
  <si>
    <t xml:space="preserve">Lepidlo disperzní 130 - 140 g </t>
  </si>
  <si>
    <t>Samolepící záložky 12 x 45 mm  - 8x neon</t>
  </si>
  <si>
    <r>
      <t xml:space="preserve">Gelové pero 0,5 mm - </t>
    </r>
    <r>
      <rPr>
        <b/>
        <sz val="11"/>
        <color theme="1"/>
        <rFont val="Calibri"/>
        <family val="2"/>
        <charset val="238"/>
        <scheme val="minor"/>
      </rPr>
      <t>modrá náplň</t>
    </r>
  </si>
  <si>
    <t>Zvýrazňovač 1-4 mm, sada 6ks</t>
  </si>
  <si>
    <t xml:space="preserve">Domovní khiha  A6 </t>
  </si>
  <si>
    <t>Domovní kniha samopropisovací 2 x 50 listů.
Nečíslovaný tiskopis.
Rozměr: 1/3  A4 - 297 x 103 mm.</t>
  </si>
  <si>
    <t xml:space="preserve">Kvalitní popisovatelný magnetický povrch vhodný pro intenzivní používání.
Bezrámová konstrukce umožňuje vytváření velkých popisovatelných magnetických ploch.
Lze umístit jak na výšku, tak na šířku.
Součástí dodávky je držák na fixy, který v případě zájmu lze instalovat na jakoukoliv stranu 
panelu.
Tloušťka tabule: cca 1 cm.
Jednoduchá montáž na zeď, montážní materiál součástí.                               </t>
  </si>
  <si>
    <t>Požadavek zadavatele: 
do sloupce označeného textem:</t>
  </si>
  <si>
    <t>Dodavatel doplní do jednotlivých prázdných žlutě podbarvených buněk požadované údaje, tj. jednotkové ceny. 
U položky č. 5 pak i Obchodní název a typ.</t>
  </si>
  <si>
    <t>Bezrámová magnetická popisovací tabule, nástěnná, bílá, 148 x 98 cm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</si>
</sst>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3"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b/>
      <sz val="11"/>
      <color rgb="FFFF0000"/>
      <name val="Calibri"/>
      <family val="2"/>
      <charset val="238"/>
      <scheme val="minor"/>
    </font>
    <font>
      <sz val="11.5"/>
      <color theme="1"/>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theme="0"/>
        <bgColor indexed="64"/>
      </patternFill>
    </fill>
  </fills>
  <borders count="34">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ck">
        <color indexed="64"/>
      </top>
      <bottom style="thick">
        <color indexed="64"/>
      </bottom>
      <diagonal/>
    </border>
    <border>
      <left style="thick">
        <color indexed="64"/>
      </left>
      <right style="medium">
        <color indexed="64"/>
      </right>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ck">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thick">
        <color indexed="64"/>
      </left>
      <right style="medium">
        <color indexed="64"/>
      </right>
      <top/>
      <bottom style="thick">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ck">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bottom style="thick">
        <color indexed="64"/>
      </bottom>
      <diagonal/>
    </border>
  </borders>
  <cellStyleXfs count="5">
    <xf numFmtId="0" fontId="0" fillId="0" borderId="0"/>
    <xf numFmtId="0" fontId="16" fillId="0" borderId="0"/>
    <xf numFmtId="0" fontId="5" fillId="0" borderId="0"/>
    <xf numFmtId="0" fontId="5" fillId="0" borderId="0"/>
    <xf numFmtId="0" fontId="19" fillId="0" borderId="0"/>
  </cellStyleXfs>
  <cellXfs count="153">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applyAlignment="1">
      <alignment wrapText="1"/>
    </xf>
    <xf numFmtId="0" fontId="0" fillId="0" borderId="0" xfId="0"/>
    <xf numFmtId="0" fontId="8"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center" wrapText="1"/>
    </xf>
    <xf numFmtId="0" fontId="9" fillId="0" borderId="0" xfId="0" applyFont="1" applyAlignment="1">
      <alignment vertical="center"/>
    </xf>
    <xf numFmtId="0" fontId="10" fillId="0" borderId="0" xfId="0" applyFont="1" applyAlignment="1">
      <alignment vertical="center"/>
    </xf>
    <xf numFmtId="0" fontId="10" fillId="0" borderId="0" xfId="0" applyFont="1" applyAlignment="1">
      <alignment vertical="center" wrapText="1"/>
    </xf>
    <xf numFmtId="0" fontId="7" fillId="0" borderId="0" xfId="0" applyFont="1" applyAlignment="1">
      <alignment vertical="center"/>
    </xf>
    <xf numFmtId="0" fontId="12" fillId="0" borderId="0" xfId="0" applyFont="1" applyAlignment="1">
      <alignment vertical="center"/>
    </xf>
    <xf numFmtId="0" fontId="12" fillId="0" borderId="0" xfId="0" applyFont="1" applyAlignment="1">
      <alignment vertical="center" wrapText="1"/>
    </xf>
    <xf numFmtId="0" fontId="0" fillId="0" borderId="0" xfId="0" applyAlignment="1">
      <alignment horizontal="center" vertical="top" wrapText="1"/>
    </xf>
    <xf numFmtId="0" fontId="9" fillId="2" borderId="1" xfId="0" applyFont="1" applyFill="1" applyBorder="1" applyAlignment="1">
      <alignment horizontal="center" vertical="center" wrapText="1"/>
    </xf>
    <xf numFmtId="0" fontId="0" fillId="0" borderId="0" xfId="0" applyAlignment="1">
      <alignment horizontal="right" vertical="center" indent="1"/>
    </xf>
    <xf numFmtId="0" fontId="13" fillId="3" borderId="3" xfId="0" applyFont="1" applyFill="1" applyBorder="1" applyAlignment="1">
      <alignment horizontal="center" vertical="center" wrapText="1"/>
    </xf>
    <xf numFmtId="0" fontId="9" fillId="2" borderId="3" xfId="0" applyFont="1" applyFill="1" applyBorder="1" applyAlignment="1">
      <alignment horizontal="center" vertical="center" wrapText="1"/>
    </xf>
    <xf numFmtId="164" fontId="0" fillId="0" borderId="0" xfId="0" applyNumberFormat="1"/>
    <xf numFmtId="165" fontId="0" fillId="0" borderId="6" xfId="0" applyNumberFormat="1" applyBorder="1" applyAlignment="1">
      <alignment horizontal="right" vertical="center" indent="1"/>
    </xf>
    <xf numFmtId="164" fontId="0" fillId="0" borderId="8" xfId="0" applyNumberFormat="1" applyBorder="1" applyAlignment="1">
      <alignment horizontal="right" vertical="center" indent="1"/>
    </xf>
    <xf numFmtId="165" fontId="0" fillId="0" borderId="8" xfId="0" applyNumberFormat="1" applyBorder="1" applyAlignment="1">
      <alignment horizontal="right" vertical="center" indent="1"/>
    </xf>
    <xf numFmtId="0" fontId="0" fillId="0" borderId="9" xfId="0" applyBorder="1"/>
    <xf numFmtId="164" fontId="0" fillId="0" borderId="0" xfId="0" applyNumberFormat="1" applyAlignment="1">
      <alignment horizontal="right" vertical="center" indent="1"/>
    </xf>
    <xf numFmtId="0" fontId="13" fillId="3" borderId="2" xfId="0" applyFont="1" applyFill="1" applyBorder="1" applyAlignment="1">
      <alignment horizontal="center" vertical="center" wrapText="1"/>
    </xf>
    <xf numFmtId="0" fontId="0" fillId="0" borderId="0" xfId="0" applyAlignment="1">
      <alignment horizontal="right" vertical="center" wrapText="1"/>
    </xf>
    <xf numFmtId="164" fontId="15" fillId="0" borderId="0" xfId="0" applyNumberFormat="1" applyFont="1" applyAlignment="1">
      <alignment horizontal="right" vertical="center" indent="1"/>
    </xf>
    <xf numFmtId="164" fontId="7" fillId="0" borderId="2" xfId="0" applyNumberFormat="1" applyFont="1" applyBorder="1" applyAlignment="1">
      <alignment horizontal="center" vertical="center"/>
    </xf>
    <xf numFmtId="0" fontId="15" fillId="0" borderId="0" xfId="0" applyFont="1" applyAlignment="1">
      <alignment vertical="top" wrapText="1"/>
    </xf>
    <xf numFmtId="0" fontId="0" fillId="0" borderId="0" xfId="0" applyBorder="1"/>
    <xf numFmtId="0" fontId="11" fillId="0" borderId="0" xfId="0" applyFont="1" applyAlignment="1">
      <alignment vertical="center" wrapText="1"/>
    </xf>
    <xf numFmtId="164" fontId="0" fillId="0" borderId="6" xfId="0" applyNumberFormat="1" applyBorder="1" applyAlignment="1">
      <alignment horizontal="right" vertical="center" indent="1"/>
    </xf>
    <xf numFmtId="164" fontId="0" fillId="0" borderId="12" xfId="0" applyNumberFormat="1" applyBorder="1" applyAlignment="1">
      <alignment horizontal="right" vertical="center" indent="1"/>
    </xf>
    <xf numFmtId="165" fontId="0" fillId="0" borderId="12" xfId="0" applyNumberFormat="1" applyBorder="1" applyAlignment="1">
      <alignment horizontal="right" vertical="center" indent="1"/>
    </xf>
    <xf numFmtId="0" fontId="0" fillId="0" borderId="8" xfId="0" applyBorder="1" applyAlignment="1">
      <alignment horizontal="center" vertical="center"/>
    </xf>
    <xf numFmtId="0" fontId="0" fillId="0" borderId="6" xfId="0" applyBorder="1" applyAlignment="1">
      <alignment horizontal="center" vertical="center"/>
    </xf>
    <xf numFmtId="0" fontId="0" fillId="0" borderId="12" xfId="0" applyBorder="1" applyAlignment="1">
      <alignment horizontal="center" vertical="center"/>
    </xf>
    <xf numFmtId="164" fontId="0" fillId="0" borderId="15" xfId="0" applyNumberFormat="1" applyBorder="1" applyAlignment="1">
      <alignment horizontal="right" vertical="center" indent="1"/>
    </xf>
    <xf numFmtId="165" fontId="0" fillId="0" borderId="15" xfId="0" applyNumberFormat="1" applyBorder="1" applyAlignment="1">
      <alignment horizontal="right" vertical="center" indent="1"/>
    </xf>
    <xf numFmtId="0" fontId="0" fillId="0" borderId="15" xfId="0" applyBorder="1" applyAlignment="1">
      <alignment horizontal="center" vertical="center"/>
    </xf>
    <xf numFmtId="0" fontId="13" fillId="0" borderId="0" xfId="0" applyFont="1" applyAlignment="1">
      <alignment horizontal="left" vertical="center" wrapText="1"/>
    </xf>
    <xf numFmtId="0" fontId="9" fillId="0" borderId="0" xfId="0" applyFont="1" applyAlignment="1">
      <alignment horizontal="left" vertical="center" wrapText="1"/>
    </xf>
    <xf numFmtId="0" fontId="9" fillId="3" borderId="3" xfId="0" applyFont="1" applyFill="1" applyBorder="1" applyAlignment="1">
      <alignment horizontal="center" vertical="center" wrapText="1"/>
    </xf>
    <xf numFmtId="164" fontId="0" fillId="0" borderId="17" xfId="0" applyNumberFormat="1" applyBorder="1" applyAlignment="1">
      <alignment horizontal="right" vertical="center" indent="1"/>
    </xf>
    <xf numFmtId="165" fontId="0" fillId="0" borderId="17" xfId="0" applyNumberFormat="1" applyBorder="1" applyAlignment="1">
      <alignment horizontal="right" vertical="center" indent="1"/>
    </xf>
    <xf numFmtId="0" fontId="0" fillId="0" borderId="17" xfId="0" applyBorder="1" applyAlignment="1">
      <alignment horizontal="center" vertical="center"/>
    </xf>
    <xf numFmtId="0" fontId="13" fillId="2" borderId="3" xfId="0" applyFont="1" applyFill="1" applyBorder="1" applyAlignment="1">
      <alignment horizontal="center" vertical="center" wrapText="1"/>
    </xf>
    <xf numFmtId="164" fontId="0" fillId="0" borderId="14" xfId="0" applyNumberFormat="1" applyBorder="1" applyAlignment="1">
      <alignment horizontal="right" vertical="center" indent="1"/>
    </xf>
    <xf numFmtId="165" fontId="0" fillId="0" borderId="14" xfId="0" applyNumberFormat="1" applyBorder="1" applyAlignment="1">
      <alignment horizontal="right" vertical="center" indent="1"/>
    </xf>
    <xf numFmtId="0" fontId="0" fillId="0" borderId="14" xfId="0" applyBorder="1" applyAlignment="1">
      <alignment horizontal="center" vertical="center"/>
    </xf>
    <xf numFmtId="0" fontId="13" fillId="0" borderId="0" xfId="0" applyFont="1" applyAlignment="1">
      <alignment horizontal="left" vertical="center" wrapText="1"/>
    </xf>
    <xf numFmtId="164" fontId="7" fillId="0" borderId="3" xfId="0" applyNumberFormat="1" applyFont="1" applyBorder="1" applyAlignment="1">
      <alignment horizontal="center" vertical="center"/>
    </xf>
    <xf numFmtId="0" fontId="0" fillId="0" borderId="3" xfId="0" applyBorder="1"/>
    <xf numFmtId="0" fontId="0" fillId="0" borderId="4" xfId="0" applyBorder="1"/>
    <xf numFmtId="0" fontId="9" fillId="0" borderId="0" xfId="0" applyFont="1" applyAlignment="1">
      <alignment horizontal="left" vertical="center" wrapText="1"/>
    </xf>
    <xf numFmtId="0" fontId="9" fillId="3" borderId="3" xfId="0" applyFont="1" applyFill="1" applyBorder="1" applyAlignment="1">
      <alignment horizontal="center" vertical="center" wrapText="1"/>
    </xf>
    <xf numFmtId="0" fontId="0" fillId="3" borderId="3" xfId="0" applyFill="1" applyBorder="1" applyAlignment="1">
      <alignment vertical="center" wrapText="1"/>
    </xf>
    <xf numFmtId="0" fontId="0" fillId="3" borderId="4" xfId="0" applyFill="1" applyBorder="1" applyAlignment="1">
      <alignment vertical="center" wrapText="1"/>
    </xf>
    <xf numFmtId="0" fontId="22" fillId="0" borderId="0" xfId="0" applyFont="1" applyFill="1" applyBorder="1" applyAlignment="1" applyProtection="1">
      <alignment horizontal="center" vertical="center" wrapText="1"/>
    </xf>
    <xf numFmtId="0" fontId="22" fillId="0" borderId="21" xfId="0" applyFont="1" applyFill="1" applyBorder="1" applyAlignment="1" applyProtection="1">
      <alignment horizontal="center" vertical="center" wrapText="1"/>
    </xf>
    <xf numFmtId="0" fontId="0" fillId="2" borderId="22" xfId="0" applyFill="1" applyBorder="1" applyAlignment="1" applyProtection="1">
      <alignment horizontal="center" vertical="center" wrapText="1"/>
    </xf>
    <xf numFmtId="0" fontId="0" fillId="2" borderId="23" xfId="0" applyFill="1" applyBorder="1" applyAlignment="1" applyProtection="1">
      <alignment horizontal="center" vertical="center" wrapText="1"/>
    </xf>
    <xf numFmtId="0" fontId="9" fillId="0" borderId="24" xfId="0" applyNumberFormat="1" applyFont="1" applyBorder="1" applyAlignment="1" applyProtection="1">
      <alignment horizontal="center" vertical="center" wrapText="1"/>
    </xf>
    <xf numFmtId="0" fontId="0" fillId="2" borderId="25" xfId="0" applyFill="1" applyBorder="1" applyAlignment="1" applyProtection="1">
      <alignment horizontal="center" vertical="center" wrapText="1"/>
    </xf>
    <xf numFmtId="0" fontId="0" fillId="2" borderId="26" xfId="0" applyFill="1" applyBorder="1" applyAlignment="1" applyProtection="1">
      <alignment horizontal="center" vertical="center" wrapText="1"/>
    </xf>
    <xf numFmtId="0" fontId="14" fillId="4" borderId="17"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3" fillId="3" borderId="2" xfId="0" applyFont="1" applyFill="1" applyBorder="1" applyAlignment="1">
      <alignment horizontal="center" vertical="center" textRotation="90" wrapText="1"/>
    </xf>
    <xf numFmtId="3" fontId="0" fillId="0" borderId="16" xfId="0" applyNumberFormat="1" applyFill="1" applyBorder="1" applyAlignment="1">
      <alignment horizontal="center" vertical="center" wrapText="1"/>
    </xf>
    <xf numFmtId="3" fontId="0" fillId="0" borderId="17" xfId="0" applyNumberFormat="1" applyFill="1" applyBorder="1" applyAlignment="1">
      <alignment horizontal="center" vertical="center" wrapText="1"/>
    </xf>
    <xf numFmtId="0" fontId="18" fillId="0" borderId="17" xfId="3" applyFont="1" applyFill="1" applyBorder="1" applyAlignment="1" applyProtection="1">
      <alignment horizontal="center" vertical="center" wrapText="1"/>
    </xf>
    <xf numFmtId="0" fontId="1" fillId="0" borderId="17" xfId="0" applyFont="1" applyFill="1" applyBorder="1" applyAlignment="1">
      <alignment horizontal="left" vertical="center" wrapText="1"/>
    </xf>
    <xf numFmtId="3" fontId="0" fillId="0" borderId="10" xfId="0" applyNumberFormat="1" applyFill="1" applyBorder="1" applyAlignment="1">
      <alignment horizontal="center" vertical="center" wrapText="1"/>
    </xf>
    <xf numFmtId="0" fontId="2" fillId="0" borderId="6" xfId="0" applyFont="1" applyFill="1" applyBorder="1" applyAlignment="1">
      <alignment horizontal="left" vertical="center" wrapText="1"/>
    </xf>
    <xf numFmtId="3" fontId="0" fillId="0" borderId="6" xfId="0" applyNumberFormat="1" applyFill="1" applyBorder="1" applyAlignment="1">
      <alignment horizontal="center" vertical="center" wrapText="1"/>
    </xf>
    <xf numFmtId="0" fontId="18" fillId="0" borderId="6" xfId="3" applyFont="1" applyFill="1" applyBorder="1" applyAlignment="1" applyProtection="1">
      <alignment horizontal="center" vertical="center" wrapText="1"/>
    </xf>
    <xf numFmtId="0" fontId="4" fillId="0" borderId="6" xfId="0" applyFont="1" applyFill="1" applyBorder="1" applyAlignment="1">
      <alignment horizontal="left" vertical="center" wrapText="1"/>
    </xf>
    <xf numFmtId="3" fontId="0" fillId="0" borderId="7" xfId="0" applyNumberFormat="1" applyFill="1" applyBorder="1" applyAlignment="1">
      <alignment horizontal="center" vertical="center" wrapText="1"/>
    </xf>
    <xf numFmtId="0" fontId="2" fillId="0" borderId="8" xfId="0" applyFont="1" applyFill="1" applyBorder="1" applyAlignment="1">
      <alignment horizontal="left" vertical="center" wrapText="1"/>
    </xf>
    <xf numFmtId="3" fontId="0" fillId="0" borderId="8" xfId="0" applyNumberFormat="1" applyFill="1" applyBorder="1" applyAlignment="1">
      <alignment horizontal="center" vertical="center" wrapText="1"/>
    </xf>
    <xf numFmtId="0" fontId="20" fillId="0" borderId="8" xfId="3" applyFont="1" applyFill="1" applyBorder="1" applyAlignment="1" applyProtection="1">
      <alignment horizontal="center" vertical="center" wrapText="1"/>
    </xf>
    <xf numFmtId="0" fontId="4" fillId="0" borderId="8" xfId="0" applyFont="1" applyFill="1" applyBorder="1" applyAlignment="1">
      <alignment horizontal="left" vertical="center" wrapText="1"/>
    </xf>
    <xf numFmtId="3" fontId="0" fillId="0" borderId="11" xfId="0" applyNumberFormat="1" applyFill="1" applyBorder="1" applyAlignment="1">
      <alignment horizontal="center" vertical="center" wrapText="1"/>
    </xf>
    <xf numFmtId="0" fontId="6" fillId="0" borderId="12" xfId="0" applyFont="1" applyFill="1" applyBorder="1" applyAlignment="1">
      <alignment horizontal="left" vertical="center" wrapText="1"/>
    </xf>
    <xf numFmtId="3" fontId="0" fillId="0" borderId="12" xfId="0" applyNumberFormat="1" applyFill="1" applyBorder="1" applyAlignment="1">
      <alignment horizontal="center" vertical="center" wrapText="1"/>
    </xf>
    <xf numFmtId="0" fontId="18" fillId="0" borderId="12" xfId="3" applyFont="1" applyFill="1" applyBorder="1" applyAlignment="1" applyProtection="1">
      <alignment horizontal="center" vertical="center" wrapText="1"/>
    </xf>
    <xf numFmtId="0" fontId="2" fillId="0" borderId="12" xfId="0" applyFont="1" applyFill="1" applyBorder="1" applyAlignment="1">
      <alignment horizontal="left" vertical="center" wrapText="1"/>
    </xf>
    <xf numFmtId="3" fontId="0" fillId="0" borderId="19" xfId="0" applyNumberFormat="1" applyFill="1" applyBorder="1" applyAlignment="1">
      <alignment horizontal="center" vertical="center" wrapText="1"/>
    </xf>
    <xf numFmtId="0" fontId="6" fillId="0" borderId="15" xfId="0" applyFont="1" applyFill="1" applyBorder="1" applyAlignment="1">
      <alignment horizontal="left" vertical="center" wrapText="1"/>
    </xf>
    <xf numFmtId="3" fontId="0" fillId="0" borderId="15" xfId="0" applyNumberFormat="1" applyFill="1" applyBorder="1" applyAlignment="1">
      <alignment horizontal="center" vertical="center" wrapText="1"/>
    </xf>
    <xf numFmtId="0" fontId="18" fillId="0" borderId="15" xfId="3" applyFont="1" applyFill="1" applyBorder="1" applyAlignment="1" applyProtection="1">
      <alignment horizontal="center" vertical="center" wrapText="1"/>
    </xf>
    <xf numFmtId="0" fontId="4" fillId="0" borderId="15" xfId="0" applyFont="1" applyFill="1" applyBorder="1" applyAlignment="1">
      <alignment horizontal="left" vertical="center" wrapText="1"/>
    </xf>
    <xf numFmtId="0" fontId="18" fillId="0" borderId="8" xfId="3" applyFont="1" applyFill="1" applyBorder="1" applyAlignment="1" applyProtection="1">
      <alignment horizontal="center" vertical="center" wrapText="1"/>
    </xf>
    <xf numFmtId="0" fontId="3" fillId="0" borderId="8" xfId="0" applyFont="1" applyFill="1" applyBorder="1" applyAlignment="1">
      <alignment horizontal="left" vertical="center" wrapText="1"/>
    </xf>
    <xf numFmtId="0" fontId="6" fillId="0" borderId="8"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20" fillId="0" borderId="12" xfId="3" applyFont="1" applyFill="1" applyBorder="1" applyAlignment="1" applyProtection="1">
      <alignment horizontal="center" vertical="center" wrapText="1"/>
    </xf>
    <xf numFmtId="3" fontId="0" fillId="0" borderId="18" xfId="0" applyNumberFormat="1" applyFill="1" applyBorder="1" applyAlignment="1">
      <alignment horizontal="center" vertical="center" wrapText="1"/>
    </xf>
    <xf numFmtId="0" fontId="2" fillId="0" borderId="14" xfId="0" applyFont="1" applyFill="1" applyBorder="1" applyAlignment="1">
      <alignment horizontal="left" vertical="center" wrapText="1"/>
    </xf>
    <xf numFmtId="3" fontId="0" fillId="0" borderId="14" xfId="0" applyNumberFormat="1" applyFill="1" applyBorder="1" applyAlignment="1">
      <alignment horizontal="center" vertical="center" wrapText="1"/>
    </xf>
    <xf numFmtId="0" fontId="18" fillId="0" borderId="14" xfId="3" applyFont="1" applyFill="1" applyBorder="1" applyAlignment="1" applyProtection="1">
      <alignment horizontal="center" vertical="center" wrapText="1"/>
    </xf>
    <xf numFmtId="164" fontId="0" fillId="0" borderId="17" xfId="0" applyNumberFormat="1" applyFill="1" applyBorder="1" applyAlignment="1">
      <alignment horizontal="right" vertical="center" indent="1"/>
    </xf>
    <xf numFmtId="164" fontId="0" fillId="0" borderId="6" xfId="0" applyNumberFormat="1" applyFill="1" applyBorder="1" applyAlignment="1">
      <alignment horizontal="right" vertical="center" indent="1"/>
    </xf>
    <xf numFmtId="164" fontId="0" fillId="0" borderId="8" xfId="0" applyNumberFormat="1" applyFill="1" applyBorder="1" applyAlignment="1">
      <alignment horizontal="right" vertical="center" indent="1"/>
    </xf>
    <xf numFmtId="164" fontId="0" fillId="0" borderId="12" xfId="0" applyNumberFormat="1" applyFill="1" applyBorder="1" applyAlignment="1">
      <alignment horizontal="right" vertical="center" indent="1"/>
    </xf>
    <xf numFmtId="164" fontId="0" fillId="0" borderId="15" xfId="0" applyNumberFormat="1" applyFill="1" applyBorder="1" applyAlignment="1">
      <alignment horizontal="right" vertical="center" indent="1"/>
    </xf>
    <xf numFmtId="164" fontId="0" fillId="0" borderId="14" xfId="0" applyNumberFormat="1" applyFill="1" applyBorder="1" applyAlignment="1">
      <alignment horizontal="right" vertical="center" indent="1"/>
    </xf>
    <xf numFmtId="0" fontId="13" fillId="3" borderId="28" xfId="0" applyFont="1" applyFill="1" applyBorder="1" applyAlignment="1">
      <alignment horizontal="center" vertical="center" wrapText="1"/>
    </xf>
    <xf numFmtId="0" fontId="0" fillId="0" borderId="27" xfId="0" applyBorder="1"/>
    <xf numFmtId="0" fontId="2" fillId="0" borderId="17" xfId="0" applyFont="1" applyFill="1" applyBorder="1" applyAlignment="1">
      <alignment horizontal="center" vertical="center" wrapText="1"/>
    </xf>
    <xf numFmtId="0" fontId="0" fillId="0" borderId="17" xfId="0" applyFill="1" applyBorder="1" applyAlignment="1">
      <alignment horizontal="center" vertical="center" wrapText="1"/>
    </xf>
    <xf numFmtId="0" fontId="6" fillId="0" borderId="17"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0" fillId="0" borderId="29" xfId="0" applyFill="1" applyBorder="1" applyAlignment="1">
      <alignment horizontal="center" vertical="center" wrapText="1"/>
    </xf>
    <xf numFmtId="0" fontId="2" fillId="0" borderId="1"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0" fillId="0" borderId="30" xfId="0" applyFill="1" applyBorder="1" applyAlignment="1">
      <alignment horizontal="center" vertical="center" wrapText="1"/>
    </xf>
    <xf numFmtId="0" fontId="2" fillId="0" borderId="5"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0" fillId="0" borderId="31" xfId="0" applyFill="1" applyBorder="1" applyAlignment="1">
      <alignment horizontal="center" vertical="center" wrapText="1"/>
    </xf>
    <xf numFmtId="0" fontId="2" fillId="0" borderId="13"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0" fillId="0" borderId="32" xfId="0" applyFill="1" applyBorder="1" applyAlignment="1">
      <alignment horizontal="center" vertical="center" wrapText="1"/>
    </xf>
    <xf numFmtId="0" fontId="2" fillId="0" borderId="15" xfId="0" applyFont="1" applyFill="1" applyBorder="1" applyAlignment="1">
      <alignment horizontal="center" vertical="center" wrapText="1"/>
    </xf>
    <xf numFmtId="0" fontId="0" fillId="0" borderId="1" xfId="0" applyFill="1" applyBorder="1" applyAlignment="1">
      <alignment horizontal="center" vertical="center" wrapText="1"/>
    </xf>
    <xf numFmtId="0" fontId="2" fillId="0" borderId="8" xfId="0" applyFont="1" applyFill="1" applyBorder="1" applyAlignment="1">
      <alignment horizontal="center" vertical="center" wrapText="1"/>
    </xf>
    <xf numFmtId="0" fontId="0" fillId="0" borderId="5" xfId="0" applyFill="1" applyBorder="1" applyAlignment="1">
      <alignment horizontal="center" vertical="center" wrapText="1"/>
    </xf>
    <xf numFmtId="0" fontId="2" fillId="0" borderId="12" xfId="0" applyFont="1" applyFill="1" applyBorder="1" applyAlignment="1">
      <alignment horizontal="center" vertical="center" wrapText="1"/>
    </xf>
    <xf numFmtId="0" fontId="0" fillId="0" borderId="13" xfId="0" applyFill="1" applyBorder="1" applyAlignment="1">
      <alignment horizontal="center" vertical="center" wrapText="1"/>
    </xf>
    <xf numFmtId="0" fontId="2" fillId="0" borderId="14"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0" fillId="0" borderId="33" xfId="0" applyFill="1" applyBorder="1" applyAlignment="1">
      <alignment horizontal="center" vertical="center" wrapText="1"/>
    </xf>
    <xf numFmtId="0" fontId="17" fillId="0" borderId="0" xfId="0" applyFont="1" applyFill="1" applyAlignment="1">
      <alignment horizontal="left" vertical="center" wrapText="1"/>
    </xf>
    <xf numFmtId="164" fontId="14" fillId="2" borderId="17" xfId="0" applyNumberFormat="1" applyFont="1" applyFill="1" applyBorder="1" applyAlignment="1" applyProtection="1">
      <alignment horizontal="right" vertical="center" wrapText="1" indent="1"/>
      <protection locked="0"/>
    </xf>
    <xf numFmtId="164" fontId="14" fillId="2" borderId="6" xfId="0" applyNumberFormat="1" applyFont="1" applyFill="1" applyBorder="1" applyAlignment="1" applyProtection="1">
      <alignment horizontal="right" vertical="center" wrapText="1" indent="1"/>
      <protection locked="0"/>
    </xf>
    <xf numFmtId="164" fontId="14" fillId="2" borderId="8" xfId="0" applyNumberFormat="1" applyFont="1" applyFill="1" applyBorder="1" applyAlignment="1" applyProtection="1">
      <alignment horizontal="right" vertical="center" wrapText="1" indent="1"/>
      <protection locked="0"/>
    </xf>
    <xf numFmtId="164" fontId="14" fillId="2" borderId="12" xfId="0" applyNumberFormat="1" applyFont="1" applyFill="1" applyBorder="1" applyAlignment="1" applyProtection="1">
      <alignment horizontal="right" vertical="center" wrapText="1" indent="1"/>
      <protection locked="0"/>
    </xf>
    <xf numFmtId="164" fontId="14" fillId="2" borderId="15" xfId="0" applyNumberFormat="1" applyFont="1" applyFill="1" applyBorder="1" applyAlignment="1" applyProtection="1">
      <alignment horizontal="right" vertical="center" wrapText="1" indent="1"/>
      <protection locked="0"/>
    </xf>
    <xf numFmtId="164" fontId="14" fillId="2" borderId="14" xfId="0" applyNumberFormat="1" applyFont="1" applyFill="1" applyBorder="1" applyAlignment="1" applyProtection="1">
      <alignment horizontal="right" vertical="center" wrapText="1" indent="1"/>
      <protection locked="0"/>
    </xf>
    <xf numFmtId="0" fontId="14" fillId="2" borderId="12" xfId="0" applyFont="1" applyFill="1" applyBorder="1" applyAlignment="1" applyProtection="1">
      <alignment horizontal="left" vertical="center" wrapText="1" indent="1"/>
      <protection locked="0"/>
    </xf>
  </cellXfs>
  <cellStyles count="5">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4" xfId="2" xr:uid="{00000000-0005-0000-0000-000030000000}"/>
  </cellStyles>
  <dxfs count="25">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DDE9F7"/>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5761182</xdr:colOff>
      <xdr:row>6</xdr:row>
      <xdr:rowOff>431878</xdr:rowOff>
    </xdr:from>
    <xdr:to>
      <xdr:col>5</xdr:col>
      <xdr:colOff>7433520</xdr:colOff>
      <xdr:row>6</xdr:row>
      <xdr:rowOff>1740692</xdr:rowOff>
    </xdr:to>
    <xdr:pic>
      <xdr:nvPicPr>
        <xdr:cNvPr id="2" name="Obrázek 1">
          <a:extLst>
            <a:ext uri="{FF2B5EF4-FFF2-40B4-BE49-F238E27FC236}">
              <a16:creationId xmlns:a16="http://schemas.microsoft.com/office/drawing/2014/main" id="{81447010-B560-4B38-AA8C-68B2A5FD5134}"/>
            </a:ext>
          </a:extLst>
        </xdr:cNvPr>
        <xdr:cNvPicPr>
          <a:picLocks noChangeAspect="1"/>
        </xdr:cNvPicPr>
      </xdr:nvPicPr>
      <xdr:blipFill>
        <a:blip xmlns:r="http://schemas.openxmlformats.org/officeDocument/2006/relationships" r:embed="rId1"/>
        <a:stretch>
          <a:fillRect/>
        </a:stretch>
      </xdr:blipFill>
      <xdr:spPr>
        <a:xfrm>
          <a:off x="11395364" y="2902605"/>
          <a:ext cx="1672338" cy="1308814"/>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43"/>
  <sheetViews>
    <sheetView showGridLines="0" tabSelected="1" zoomScale="55" zoomScaleNormal="55" workbookViewId="0">
      <selection activeCell="J7" sqref="J7"/>
    </sheetView>
  </sheetViews>
  <sheetFormatPr defaultRowHeight="14.5" x14ac:dyDescent="0.35"/>
  <cols>
    <col min="1" max="1" width="1.453125" style="5" bestFit="1" customWidth="1"/>
    <col min="2" max="2" width="5.54296875" style="5" bestFit="1" customWidth="1"/>
    <col min="3" max="3" width="51.1796875" style="1" customWidth="1"/>
    <col min="4" max="4" width="11.1796875" style="2" customWidth="1"/>
    <col min="5" max="5" width="11" style="3" customWidth="1"/>
    <col min="6" max="6" width="109" style="1" customWidth="1"/>
    <col min="7" max="7" width="36" style="1" customWidth="1"/>
    <col min="8" max="8" width="17.7265625" style="1" hidden="1" customWidth="1"/>
    <col min="9" max="9" width="21.81640625" style="5" customWidth="1"/>
    <col min="10" max="10" width="21" style="5" bestFit="1" customWidth="1"/>
    <col min="11" max="11" width="20.54296875" style="5" bestFit="1" customWidth="1"/>
    <col min="12" max="12" width="19.54296875" style="5" bestFit="1" customWidth="1"/>
    <col min="13" max="13" width="15.26953125" style="5" customWidth="1"/>
    <col min="14" max="14" width="19" style="5" bestFit="1" customWidth="1"/>
    <col min="15" max="15" width="57" style="5" customWidth="1"/>
    <col min="16" max="16" width="21" style="5" hidden="1" customWidth="1"/>
    <col min="17" max="17" width="33.54296875" style="5" customWidth="1"/>
    <col min="18" max="18" width="40.7265625" style="5" customWidth="1"/>
    <col min="19" max="19" width="27.7265625" style="5" customWidth="1"/>
    <col min="20" max="20" width="11.54296875" style="5" hidden="1" customWidth="1"/>
    <col min="21" max="21" width="51.54296875" style="4" bestFit="1" customWidth="1"/>
    <col min="22" max="22" width="1.90625" style="5" customWidth="1"/>
    <col min="23" max="16384" width="8.7265625" style="5"/>
  </cols>
  <sheetData>
    <row r="1" spans="1:22" ht="41.25" customHeight="1" x14ac:dyDescent="0.35">
      <c r="B1" s="145" t="s">
        <v>67</v>
      </c>
      <c r="C1" s="145"/>
      <c r="D1" s="145"/>
      <c r="E1" s="145"/>
    </row>
    <row r="2" spans="1:22" ht="20.149999999999999" customHeight="1" x14ac:dyDescent="0.35">
      <c r="C2" s="5"/>
      <c r="D2" s="12"/>
      <c r="E2" s="6"/>
      <c r="F2" s="7"/>
      <c r="G2" s="7"/>
      <c r="H2" s="7"/>
      <c r="I2" s="7"/>
      <c r="J2" s="7"/>
      <c r="L2" s="9"/>
      <c r="M2" s="9"/>
      <c r="N2" s="9"/>
      <c r="O2" s="9"/>
      <c r="P2" s="9"/>
      <c r="Q2" s="9"/>
      <c r="R2" s="9"/>
      <c r="S2" s="9"/>
      <c r="T2" s="10"/>
      <c r="U2" s="11"/>
    </row>
    <row r="3" spans="1:22" ht="20.149999999999999" customHeight="1" x14ac:dyDescent="0.35">
      <c r="B3" s="60" t="s">
        <v>198</v>
      </c>
      <c r="C3" s="61"/>
      <c r="D3" s="62" t="s">
        <v>0</v>
      </c>
      <c r="E3" s="63"/>
      <c r="F3" s="64" t="s">
        <v>199</v>
      </c>
      <c r="G3" s="43"/>
      <c r="H3" s="32"/>
      <c r="I3" s="32"/>
      <c r="J3" s="32"/>
      <c r="K3" s="32"/>
      <c r="L3" s="32"/>
      <c r="N3" s="30"/>
      <c r="O3" s="30"/>
      <c r="P3" s="30"/>
      <c r="Q3" s="9"/>
      <c r="R3" s="9"/>
      <c r="S3" s="9"/>
    </row>
    <row r="4" spans="1:22" ht="20.149999999999999" customHeight="1" thickBot="1" x14ac:dyDescent="0.4">
      <c r="B4" s="60"/>
      <c r="C4" s="61"/>
      <c r="D4" s="65"/>
      <c r="E4" s="66"/>
      <c r="F4" s="64"/>
      <c r="G4" s="43"/>
      <c r="H4" s="7"/>
      <c r="I4" s="9"/>
      <c r="J4" s="9"/>
      <c r="L4" s="9"/>
      <c r="M4" s="9"/>
      <c r="N4" s="9"/>
      <c r="O4" s="9"/>
      <c r="P4" s="9"/>
      <c r="Q4" s="9"/>
      <c r="R4" s="9"/>
      <c r="S4" s="9"/>
    </row>
    <row r="5" spans="1:22" ht="34.5" customHeight="1" thickBot="1" x14ac:dyDescent="0.4">
      <c r="B5" s="13"/>
      <c r="C5" s="14"/>
      <c r="D5" s="15"/>
      <c r="E5" s="15"/>
      <c r="F5" s="7"/>
      <c r="G5" s="16" t="s">
        <v>0</v>
      </c>
      <c r="H5" s="17"/>
      <c r="J5" s="16" t="s">
        <v>0</v>
      </c>
      <c r="U5" s="8"/>
    </row>
    <row r="6" spans="1:22" ht="59" thickTop="1" thickBot="1" x14ac:dyDescent="0.4">
      <c r="B6" s="72" t="s">
        <v>1</v>
      </c>
      <c r="C6" s="18" t="s">
        <v>11</v>
      </c>
      <c r="D6" s="18" t="s">
        <v>2</v>
      </c>
      <c r="E6" s="18" t="s">
        <v>12</v>
      </c>
      <c r="F6" s="18" t="s">
        <v>13</v>
      </c>
      <c r="G6" s="48" t="s">
        <v>162</v>
      </c>
      <c r="H6" s="18" t="s">
        <v>14</v>
      </c>
      <c r="I6" s="18" t="s">
        <v>3</v>
      </c>
      <c r="J6" s="19" t="s">
        <v>4</v>
      </c>
      <c r="K6" s="44" t="s">
        <v>5</v>
      </c>
      <c r="L6" s="44" t="s">
        <v>6</v>
      </c>
      <c r="M6" s="18" t="s">
        <v>15</v>
      </c>
      <c r="N6" s="18" t="s">
        <v>16</v>
      </c>
      <c r="O6" s="18" t="s">
        <v>163</v>
      </c>
      <c r="P6" s="18" t="s">
        <v>17</v>
      </c>
      <c r="Q6" s="44" t="s">
        <v>18</v>
      </c>
      <c r="R6" s="18" t="s">
        <v>19</v>
      </c>
      <c r="S6" s="18" t="s">
        <v>20</v>
      </c>
      <c r="T6" s="18" t="s">
        <v>21</v>
      </c>
      <c r="U6" s="112" t="s">
        <v>22</v>
      </c>
      <c r="V6" s="113"/>
    </row>
    <row r="7" spans="1:22" ht="153" customHeight="1" thickTop="1" thickBot="1" x14ac:dyDescent="0.4">
      <c r="A7" s="20"/>
      <c r="B7" s="73">
        <v>1</v>
      </c>
      <c r="C7" s="76" t="s">
        <v>200</v>
      </c>
      <c r="D7" s="74">
        <v>1</v>
      </c>
      <c r="E7" s="75" t="s">
        <v>23</v>
      </c>
      <c r="F7" s="76" t="s">
        <v>197</v>
      </c>
      <c r="G7" s="67" t="s">
        <v>32</v>
      </c>
      <c r="H7" s="45">
        <f t="shared" ref="H7:H38" si="0">D7*I7</f>
        <v>3000</v>
      </c>
      <c r="I7" s="106">
        <v>3000</v>
      </c>
      <c r="J7" s="146"/>
      <c r="K7" s="46">
        <f t="shared" ref="K7:K38" si="1">D7*J7</f>
        <v>0</v>
      </c>
      <c r="L7" s="47" t="str">
        <f t="shared" ref="L7:L93" si="2">IF(ISNUMBER(J7), IF(J7&gt;I7,"NEVYHOVUJE","VYHOVUJE")," ")</f>
        <v xml:space="preserve"> </v>
      </c>
      <c r="M7" s="114" t="s">
        <v>31</v>
      </c>
      <c r="N7" s="115" t="s">
        <v>32</v>
      </c>
      <c r="O7" s="116"/>
      <c r="P7" s="116"/>
      <c r="Q7" s="114" t="s">
        <v>165</v>
      </c>
      <c r="R7" s="114" t="s">
        <v>166</v>
      </c>
      <c r="S7" s="117">
        <v>21</v>
      </c>
      <c r="T7" s="116"/>
      <c r="U7" s="118" t="s">
        <v>10</v>
      </c>
      <c r="V7" s="113"/>
    </row>
    <row r="8" spans="1:22" ht="27" customHeight="1" x14ac:dyDescent="0.35">
      <c r="B8" s="77">
        <v>2</v>
      </c>
      <c r="C8" s="78" t="s">
        <v>172</v>
      </c>
      <c r="D8" s="79">
        <v>1</v>
      </c>
      <c r="E8" s="80" t="s">
        <v>24</v>
      </c>
      <c r="F8" s="81" t="s">
        <v>68</v>
      </c>
      <c r="G8" s="68" t="s">
        <v>32</v>
      </c>
      <c r="H8" s="33">
        <f t="shared" si="0"/>
        <v>45</v>
      </c>
      <c r="I8" s="107">
        <v>45</v>
      </c>
      <c r="J8" s="147"/>
      <c r="K8" s="21">
        <f t="shared" si="1"/>
        <v>0</v>
      </c>
      <c r="L8" s="37" t="str">
        <f t="shared" si="2"/>
        <v xml:space="preserve"> </v>
      </c>
      <c r="M8" s="119" t="s">
        <v>31</v>
      </c>
      <c r="N8" s="119" t="s">
        <v>32</v>
      </c>
      <c r="O8" s="120"/>
      <c r="P8" s="121"/>
      <c r="Q8" s="119" t="s">
        <v>167</v>
      </c>
      <c r="R8" s="119" t="s">
        <v>168</v>
      </c>
      <c r="S8" s="122">
        <v>21</v>
      </c>
      <c r="T8" s="121"/>
      <c r="U8" s="123" t="s">
        <v>10</v>
      </c>
      <c r="V8" s="113"/>
    </row>
    <row r="9" spans="1:22" ht="27" customHeight="1" x14ac:dyDescent="0.35">
      <c r="B9" s="82">
        <v>3</v>
      </c>
      <c r="C9" s="83" t="s">
        <v>173</v>
      </c>
      <c r="D9" s="84">
        <v>1</v>
      </c>
      <c r="E9" s="85" t="s">
        <v>23</v>
      </c>
      <c r="F9" s="86" t="s">
        <v>69</v>
      </c>
      <c r="G9" s="69"/>
      <c r="H9" s="22">
        <f t="shared" si="0"/>
        <v>450</v>
      </c>
      <c r="I9" s="108">
        <v>450</v>
      </c>
      <c r="J9" s="148"/>
      <c r="K9" s="23">
        <f t="shared" si="1"/>
        <v>0</v>
      </c>
      <c r="L9" s="36" t="str">
        <f t="shared" si="2"/>
        <v xml:space="preserve"> </v>
      </c>
      <c r="M9" s="124"/>
      <c r="N9" s="124"/>
      <c r="O9" s="120"/>
      <c r="P9" s="125"/>
      <c r="Q9" s="126"/>
      <c r="R9" s="126"/>
      <c r="S9" s="127"/>
      <c r="T9" s="125"/>
      <c r="U9" s="128"/>
      <c r="V9" s="113"/>
    </row>
    <row r="10" spans="1:22" ht="27" customHeight="1" x14ac:dyDescent="0.35">
      <c r="B10" s="82">
        <v>4</v>
      </c>
      <c r="C10" s="83" t="s">
        <v>174</v>
      </c>
      <c r="D10" s="84">
        <v>1</v>
      </c>
      <c r="E10" s="85" t="s">
        <v>23</v>
      </c>
      <c r="F10" s="86" t="s">
        <v>69</v>
      </c>
      <c r="G10" s="70"/>
      <c r="H10" s="22">
        <f t="shared" si="0"/>
        <v>550</v>
      </c>
      <c r="I10" s="108">
        <v>550</v>
      </c>
      <c r="J10" s="148"/>
      <c r="K10" s="23">
        <f t="shared" si="1"/>
        <v>0</v>
      </c>
      <c r="L10" s="36" t="str">
        <f t="shared" si="2"/>
        <v xml:space="preserve"> </v>
      </c>
      <c r="M10" s="124"/>
      <c r="N10" s="124"/>
      <c r="O10" s="120"/>
      <c r="P10" s="125"/>
      <c r="Q10" s="126"/>
      <c r="R10" s="126"/>
      <c r="S10" s="127"/>
      <c r="T10" s="125"/>
      <c r="U10" s="128"/>
      <c r="V10" s="113"/>
    </row>
    <row r="11" spans="1:22" ht="84" customHeight="1" thickBot="1" x14ac:dyDescent="0.4">
      <c r="B11" s="87">
        <v>5</v>
      </c>
      <c r="C11" s="88" t="s">
        <v>70</v>
      </c>
      <c r="D11" s="89">
        <v>1</v>
      </c>
      <c r="E11" s="90" t="s">
        <v>23</v>
      </c>
      <c r="F11" s="91" t="s">
        <v>175</v>
      </c>
      <c r="G11" s="152"/>
      <c r="H11" s="34">
        <f t="shared" si="0"/>
        <v>1200</v>
      </c>
      <c r="I11" s="109">
        <v>1200</v>
      </c>
      <c r="J11" s="149"/>
      <c r="K11" s="35">
        <f t="shared" si="1"/>
        <v>0</v>
      </c>
      <c r="L11" s="38" t="str">
        <f t="shared" si="2"/>
        <v xml:space="preserve"> </v>
      </c>
      <c r="M11" s="129"/>
      <c r="N11" s="129"/>
      <c r="O11" s="130"/>
      <c r="P11" s="131"/>
      <c r="Q11" s="132"/>
      <c r="R11" s="132"/>
      <c r="S11" s="133"/>
      <c r="T11" s="131"/>
      <c r="U11" s="134"/>
      <c r="V11" s="113"/>
    </row>
    <row r="12" spans="1:22" ht="48" customHeight="1" x14ac:dyDescent="0.35">
      <c r="B12" s="92">
        <v>6</v>
      </c>
      <c r="C12" s="93" t="s">
        <v>71</v>
      </c>
      <c r="D12" s="94">
        <v>6</v>
      </c>
      <c r="E12" s="95" t="s">
        <v>23</v>
      </c>
      <c r="F12" s="96" t="s">
        <v>72</v>
      </c>
      <c r="G12" s="68" t="s">
        <v>32</v>
      </c>
      <c r="H12" s="39">
        <f t="shared" si="0"/>
        <v>870</v>
      </c>
      <c r="I12" s="110">
        <v>145</v>
      </c>
      <c r="J12" s="150"/>
      <c r="K12" s="40">
        <f t="shared" si="1"/>
        <v>0</v>
      </c>
      <c r="L12" s="41" t="str">
        <f t="shared" si="2"/>
        <v xml:space="preserve"> </v>
      </c>
      <c r="M12" s="135" t="s">
        <v>31</v>
      </c>
      <c r="N12" s="136" t="s">
        <v>161</v>
      </c>
      <c r="O12" s="119" t="s">
        <v>164</v>
      </c>
      <c r="P12" s="121"/>
      <c r="Q12" s="119" t="s">
        <v>169</v>
      </c>
      <c r="R12" s="119" t="s">
        <v>170</v>
      </c>
      <c r="S12" s="122">
        <v>21</v>
      </c>
      <c r="T12" s="121"/>
      <c r="U12" s="123" t="s">
        <v>10</v>
      </c>
      <c r="V12" s="113"/>
    </row>
    <row r="13" spans="1:22" ht="25.5" customHeight="1" x14ac:dyDescent="0.35">
      <c r="B13" s="82">
        <v>7</v>
      </c>
      <c r="C13" s="83" t="s">
        <v>176</v>
      </c>
      <c r="D13" s="84">
        <v>6</v>
      </c>
      <c r="E13" s="85" t="s">
        <v>23</v>
      </c>
      <c r="F13" s="86" t="s">
        <v>73</v>
      </c>
      <c r="G13" s="69"/>
      <c r="H13" s="22">
        <f t="shared" si="0"/>
        <v>96</v>
      </c>
      <c r="I13" s="108">
        <v>16</v>
      </c>
      <c r="J13" s="148"/>
      <c r="K13" s="23">
        <f t="shared" si="1"/>
        <v>0</v>
      </c>
      <c r="L13" s="36" t="str">
        <f t="shared" si="2"/>
        <v xml:space="preserve"> </v>
      </c>
      <c r="M13" s="137"/>
      <c r="N13" s="138"/>
      <c r="O13" s="124"/>
      <c r="P13" s="125"/>
      <c r="Q13" s="126"/>
      <c r="R13" s="126"/>
      <c r="S13" s="127"/>
      <c r="T13" s="125"/>
      <c r="U13" s="128"/>
      <c r="V13" s="113"/>
    </row>
    <row r="14" spans="1:22" ht="25.5" customHeight="1" x14ac:dyDescent="0.35">
      <c r="B14" s="82">
        <v>8</v>
      </c>
      <c r="C14" s="83" t="s">
        <v>177</v>
      </c>
      <c r="D14" s="84">
        <v>6</v>
      </c>
      <c r="E14" s="85" t="s">
        <v>23</v>
      </c>
      <c r="F14" s="86" t="s">
        <v>73</v>
      </c>
      <c r="G14" s="69"/>
      <c r="H14" s="22">
        <f t="shared" si="0"/>
        <v>120</v>
      </c>
      <c r="I14" s="108">
        <v>20</v>
      </c>
      <c r="J14" s="148"/>
      <c r="K14" s="23">
        <f t="shared" si="1"/>
        <v>0</v>
      </c>
      <c r="L14" s="36" t="str">
        <f t="shared" si="2"/>
        <v xml:space="preserve"> </v>
      </c>
      <c r="M14" s="137"/>
      <c r="N14" s="138"/>
      <c r="O14" s="124"/>
      <c r="P14" s="125"/>
      <c r="Q14" s="126"/>
      <c r="R14" s="126"/>
      <c r="S14" s="127"/>
      <c r="T14" s="125"/>
      <c r="U14" s="128"/>
      <c r="V14" s="113"/>
    </row>
    <row r="15" spans="1:22" ht="25.5" customHeight="1" x14ac:dyDescent="0.35">
      <c r="B15" s="82">
        <v>9</v>
      </c>
      <c r="C15" s="83" t="s">
        <v>178</v>
      </c>
      <c r="D15" s="84">
        <v>10</v>
      </c>
      <c r="E15" s="97" t="s">
        <v>23</v>
      </c>
      <c r="F15" s="86" t="s">
        <v>74</v>
      </c>
      <c r="G15" s="69"/>
      <c r="H15" s="22">
        <f t="shared" si="0"/>
        <v>630</v>
      </c>
      <c r="I15" s="108">
        <v>63</v>
      </c>
      <c r="J15" s="148"/>
      <c r="K15" s="23">
        <f t="shared" si="1"/>
        <v>0</v>
      </c>
      <c r="L15" s="36" t="str">
        <f t="shared" si="2"/>
        <v xml:space="preserve"> </v>
      </c>
      <c r="M15" s="137"/>
      <c r="N15" s="138"/>
      <c r="O15" s="124"/>
      <c r="P15" s="125"/>
      <c r="Q15" s="126"/>
      <c r="R15" s="126"/>
      <c r="S15" s="127"/>
      <c r="T15" s="125"/>
      <c r="U15" s="128"/>
      <c r="V15" s="113"/>
    </row>
    <row r="16" spans="1:22" ht="25.5" customHeight="1" x14ac:dyDescent="0.35">
      <c r="B16" s="82">
        <v>10</v>
      </c>
      <c r="C16" s="83" t="s">
        <v>179</v>
      </c>
      <c r="D16" s="84">
        <v>10</v>
      </c>
      <c r="E16" s="97" t="s">
        <v>23</v>
      </c>
      <c r="F16" s="86" t="s">
        <v>75</v>
      </c>
      <c r="G16" s="69"/>
      <c r="H16" s="22">
        <f t="shared" si="0"/>
        <v>630</v>
      </c>
      <c r="I16" s="108">
        <v>63</v>
      </c>
      <c r="J16" s="148"/>
      <c r="K16" s="23">
        <f t="shared" si="1"/>
        <v>0</v>
      </c>
      <c r="L16" s="36" t="str">
        <f t="shared" si="2"/>
        <v xml:space="preserve"> </v>
      </c>
      <c r="M16" s="137"/>
      <c r="N16" s="138"/>
      <c r="O16" s="124"/>
      <c r="P16" s="125"/>
      <c r="Q16" s="126"/>
      <c r="R16" s="126"/>
      <c r="S16" s="127"/>
      <c r="T16" s="125"/>
      <c r="U16" s="128"/>
      <c r="V16" s="113"/>
    </row>
    <row r="17" spans="2:22" ht="25.5" customHeight="1" x14ac:dyDescent="0.35">
      <c r="B17" s="82">
        <v>11</v>
      </c>
      <c r="C17" s="98" t="s">
        <v>59</v>
      </c>
      <c r="D17" s="84">
        <v>3</v>
      </c>
      <c r="E17" s="85" t="s">
        <v>24</v>
      </c>
      <c r="F17" s="86" t="s">
        <v>60</v>
      </c>
      <c r="G17" s="69"/>
      <c r="H17" s="22">
        <f t="shared" si="0"/>
        <v>159</v>
      </c>
      <c r="I17" s="108">
        <v>53</v>
      </c>
      <c r="J17" s="148"/>
      <c r="K17" s="23">
        <f t="shared" si="1"/>
        <v>0</v>
      </c>
      <c r="L17" s="36" t="str">
        <f t="shared" si="2"/>
        <v xml:space="preserve"> </v>
      </c>
      <c r="M17" s="137"/>
      <c r="N17" s="138"/>
      <c r="O17" s="124"/>
      <c r="P17" s="125"/>
      <c r="Q17" s="126"/>
      <c r="R17" s="126"/>
      <c r="S17" s="127"/>
      <c r="T17" s="125"/>
      <c r="U17" s="128"/>
      <c r="V17" s="113"/>
    </row>
    <row r="18" spans="2:22" ht="25.5" customHeight="1" x14ac:dyDescent="0.35">
      <c r="B18" s="82">
        <v>12</v>
      </c>
      <c r="C18" s="83" t="s">
        <v>180</v>
      </c>
      <c r="D18" s="84">
        <v>50</v>
      </c>
      <c r="E18" s="85" t="s">
        <v>23</v>
      </c>
      <c r="F18" s="98" t="s">
        <v>76</v>
      </c>
      <c r="G18" s="69"/>
      <c r="H18" s="22">
        <f t="shared" si="0"/>
        <v>400</v>
      </c>
      <c r="I18" s="108">
        <v>8</v>
      </c>
      <c r="J18" s="148"/>
      <c r="K18" s="23">
        <f t="shared" si="1"/>
        <v>0</v>
      </c>
      <c r="L18" s="36" t="str">
        <f t="shared" si="2"/>
        <v xml:space="preserve"> </v>
      </c>
      <c r="M18" s="137"/>
      <c r="N18" s="138"/>
      <c r="O18" s="124"/>
      <c r="P18" s="125"/>
      <c r="Q18" s="126"/>
      <c r="R18" s="126"/>
      <c r="S18" s="127"/>
      <c r="T18" s="125"/>
      <c r="U18" s="128"/>
      <c r="V18" s="113"/>
    </row>
    <row r="19" spans="2:22" ht="25.5" customHeight="1" x14ac:dyDescent="0.35">
      <c r="B19" s="82">
        <v>13</v>
      </c>
      <c r="C19" s="83" t="s">
        <v>181</v>
      </c>
      <c r="D19" s="84">
        <v>20</v>
      </c>
      <c r="E19" s="97" t="s">
        <v>23</v>
      </c>
      <c r="F19" s="86" t="s">
        <v>61</v>
      </c>
      <c r="G19" s="69"/>
      <c r="H19" s="22">
        <f t="shared" si="0"/>
        <v>130</v>
      </c>
      <c r="I19" s="108">
        <v>6.5</v>
      </c>
      <c r="J19" s="148"/>
      <c r="K19" s="23">
        <f t="shared" si="1"/>
        <v>0</v>
      </c>
      <c r="L19" s="36" t="str">
        <f t="shared" si="2"/>
        <v xml:space="preserve"> </v>
      </c>
      <c r="M19" s="137"/>
      <c r="N19" s="138"/>
      <c r="O19" s="124"/>
      <c r="P19" s="125"/>
      <c r="Q19" s="126"/>
      <c r="R19" s="126"/>
      <c r="S19" s="127"/>
      <c r="T19" s="125"/>
      <c r="U19" s="128"/>
      <c r="V19" s="113"/>
    </row>
    <row r="20" spans="2:22" ht="25.5" customHeight="1" x14ac:dyDescent="0.35">
      <c r="B20" s="82">
        <v>14</v>
      </c>
      <c r="C20" s="99" t="s">
        <v>30</v>
      </c>
      <c r="D20" s="84">
        <v>15</v>
      </c>
      <c r="E20" s="85" t="s">
        <v>24</v>
      </c>
      <c r="F20" s="83" t="s">
        <v>182</v>
      </c>
      <c r="G20" s="69"/>
      <c r="H20" s="22">
        <f t="shared" si="0"/>
        <v>1425</v>
      </c>
      <c r="I20" s="108">
        <v>95</v>
      </c>
      <c r="J20" s="148"/>
      <c r="K20" s="23">
        <f t="shared" si="1"/>
        <v>0</v>
      </c>
      <c r="L20" s="36" t="str">
        <f t="shared" si="2"/>
        <v xml:space="preserve"> </v>
      </c>
      <c r="M20" s="137"/>
      <c r="N20" s="138"/>
      <c r="O20" s="124"/>
      <c r="P20" s="125"/>
      <c r="Q20" s="126"/>
      <c r="R20" s="126"/>
      <c r="S20" s="127"/>
      <c r="T20" s="125"/>
      <c r="U20" s="128"/>
      <c r="V20" s="113"/>
    </row>
    <row r="21" spans="2:22" ht="41.25" customHeight="1" x14ac:dyDescent="0.35">
      <c r="B21" s="82">
        <v>15</v>
      </c>
      <c r="C21" s="98" t="s">
        <v>77</v>
      </c>
      <c r="D21" s="84">
        <v>10</v>
      </c>
      <c r="E21" s="85" t="s">
        <v>24</v>
      </c>
      <c r="F21" s="86" t="s">
        <v>78</v>
      </c>
      <c r="G21" s="69"/>
      <c r="H21" s="22">
        <f t="shared" si="0"/>
        <v>800</v>
      </c>
      <c r="I21" s="108">
        <v>80</v>
      </c>
      <c r="J21" s="148"/>
      <c r="K21" s="23">
        <f t="shared" si="1"/>
        <v>0</v>
      </c>
      <c r="L21" s="36" t="str">
        <f t="shared" si="2"/>
        <v xml:space="preserve"> </v>
      </c>
      <c r="M21" s="137"/>
      <c r="N21" s="138"/>
      <c r="O21" s="124"/>
      <c r="P21" s="125"/>
      <c r="Q21" s="126"/>
      <c r="R21" s="126"/>
      <c r="S21" s="127"/>
      <c r="T21" s="125"/>
      <c r="U21" s="128"/>
      <c r="V21" s="113"/>
    </row>
    <row r="22" spans="2:22" ht="27.75" customHeight="1" x14ac:dyDescent="0.35">
      <c r="B22" s="82">
        <v>16</v>
      </c>
      <c r="C22" s="83" t="s">
        <v>183</v>
      </c>
      <c r="D22" s="84">
        <v>5</v>
      </c>
      <c r="E22" s="97" t="s">
        <v>24</v>
      </c>
      <c r="F22" s="86" t="s">
        <v>68</v>
      </c>
      <c r="G22" s="69"/>
      <c r="H22" s="22">
        <f t="shared" si="0"/>
        <v>225</v>
      </c>
      <c r="I22" s="108">
        <v>45</v>
      </c>
      <c r="J22" s="148"/>
      <c r="K22" s="23">
        <f t="shared" si="1"/>
        <v>0</v>
      </c>
      <c r="L22" s="36" t="str">
        <f t="shared" si="2"/>
        <v xml:space="preserve"> </v>
      </c>
      <c r="M22" s="137"/>
      <c r="N22" s="138"/>
      <c r="O22" s="124"/>
      <c r="P22" s="125"/>
      <c r="Q22" s="126"/>
      <c r="R22" s="126"/>
      <c r="S22" s="127"/>
      <c r="T22" s="125"/>
      <c r="U22" s="128"/>
      <c r="V22" s="113"/>
    </row>
    <row r="23" spans="2:22" ht="27.75" customHeight="1" x14ac:dyDescent="0.35">
      <c r="B23" s="82">
        <v>17</v>
      </c>
      <c r="C23" s="98" t="s">
        <v>79</v>
      </c>
      <c r="D23" s="84">
        <v>1</v>
      </c>
      <c r="E23" s="97" t="s">
        <v>24</v>
      </c>
      <c r="F23" s="83" t="s">
        <v>184</v>
      </c>
      <c r="G23" s="69"/>
      <c r="H23" s="22">
        <f t="shared" si="0"/>
        <v>290</v>
      </c>
      <c r="I23" s="108">
        <v>290</v>
      </c>
      <c r="J23" s="148"/>
      <c r="K23" s="23">
        <f t="shared" si="1"/>
        <v>0</v>
      </c>
      <c r="L23" s="36" t="str">
        <f t="shared" si="2"/>
        <v xml:space="preserve"> </v>
      </c>
      <c r="M23" s="137"/>
      <c r="N23" s="138"/>
      <c r="O23" s="124"/>
      <c r="P23" s="125"/>
      <c r="Q23" s="126"/>
      <c r="R23" s="126"/>
      <c r="S23" s="127"/>
      <c r="T23" s="125"/>
      <c r="U23" s="128"/>
      <c r="V23" s="113"/>
    </row>
    <row r="24" spans="2:22" ht="27.75" customHeight="1" x14ac:dyDescent="0.35">
      <c r="B24" s="82">
        <v>18</v>
      </c>
      <c r="C24" s="83" t="s">
        <v>185</v>
      </c>
      <c r="D24" s="84">
        <v>1</v>
      </c>
      <c r="E24" s="85" t="s">
        <v>24</v>
      </c>
      <c r="F24" s="86" t="s">
        <v>80</v>
      </c>
      <c r="G24" s="69"/>
      <c r="H24" s="22">
        <f t="shared" si="0"/>
        <v>300</v>
      </c>
      <c r="I24" s="108">
        <v>300</v>
      </c>
      <c r="J24" s="148"/>
      <c r="K24" s="23">
        <f t="shared" si="1"/>
        <v>0</v>
      </c>
      <c r="L24" s="36" t="str">
        <f t="shared" si="2"/>
        <v xml:space="preserve"> </v>
      </c>
      <c r="M24" s="137"/>
      <c r="N24" s="138"/>
      <c r="O24" s="124"/>
      <c r="P24" s="125"/>
      <c r="Q24" s="126"/>
      <c r="R24" s="126"/>
      <c r="S24" s="127"/>
      <c r="T24" s="125"/>
      <c r="U24" s="128"/>
      <c r="V24" s="113"/>
    </row>
    <row r="25" spans="2:22" ht="27.75" customHeight="1" x14ac:dyDescent="0.35">
      <c r="B25" s="82">
        <v>19</v>
      </c>
      <c r="C25" s="83" t="s">
        <v>186</v>
      </c>
      <c r="D25" s="84">
        <v>1</v>
      </c>
      <c r="E25" s="85" t="s">
        <v>24</v>
      </c>
      <c r="F25" s="86" t="s">
        <v>81</v>
      </c>
      <c r="G25" s="69"/>
      <c r="H25" s="22">
        <f t="shared" si="0"/>
        <v>220</v>
      </c>
      <c r="I25" s="108">
        <v>220</v>
      </c>
      <c r="J25" s="148"/>
      <c r="K25" s="23">
        <f t="shared" si="1"/>
        <v>0</v>
      </c>
      <c r="L25" s="36" t="str">
        <f t="shared" si="2"/>
        <v xml:space="preserve"> </v>
      </c>
      <c r="M25" s="137"/>
      <c r="N25" s="138"/>
      <c r="O25" s="124"/>
      <c r="P25" s="125"/>
      <c r="Q25" s="126"/>
      <c r="R25" s="126"/>
      <c r="S25" s="127"/>
      <c r="T25" s="125"/>
      <c r="U25" s="128"/>
      <c r="V25" s="113"/>
    </row>
    <row r="26" spans="2:22" ht="27.75" customHeight="1" x14ac:dyDescent="0.35">
      <c r="B26" s="82">
        <v>20</v>
      </c>
      <c r="C26" s="83" t="s">
        <v>187</v>
      </c>
      <c r="D26" s="84">
        <v>1</v>
      </c>
      <c r="E26" s="97" t="s">
        <v>24</v>
      </c>
      <c r="F26" s="86" t="s">
        <v>82</v>
      </c>
      <c r="G26" s="69"/>
      <c r="H26" s="22">
        <f t="shared" si="0"/>
        <v>90</v>
      </c>
      <c r="I26" s="108">
        <v>90</v>
      </c>
      <c r="J26" s="148"/>
      <c r="K26" s="23">
        <f t="shared" si="1"/>
        <v>0</v>
      </c>
      <c r="L26" s="36" t="str">
        <f t="shared" si="2"/>
        <v xml:space="preserve"> </v>
      </c>
      <c r="M26" s="137"/>
      <c r="N26" s="138"/>
      <c r="O26" s="124"/>
      <c r="P26" s="125"/>
      <c r="Q26" s="126"/>
      <c r="R26" s="126"/>
      <c r="S26" s="127"/>
      <c r="T26" s="125"/>
      <c r="U26" s="128"/>
      <c r="V26" s="113"/>
    </row>
    <row r="27" spans="2:22" ht="27.75" customHeight="1" x14ac:dyDescent="0.35">
      <c r="B27" s="82">
        <v>21</v>
      </c>
      <c r="C27" s="83" t="s">
        <v>188</v>
      </c>
      <c r="D27" s="84">
        <v>1</v>
      </c>
      <c r="E27" s="97" t="s">
        <v>24</v>
      </c>
      <c r="F27" s="86" t="s">
        <v>83</v>
      </c>
      <c r="G27" s="69"/>
      <c r="H27" s="22">
        <f t="shared" si="0"/>
        <v>150</v>
      </c>
      <c r="I27" s="108">
        <v>150</v>
      </c>
      <c r="J27" s="148"/>
      <c r="K27" s="23">
        <f t="shared" si="1"/>
        <v>0</v>
      </c>
      <c r="L27" s="36" t="str">
        <f t="shared" si="2"/>
        <v xml:space="preserve"> </v>
      </c>
      <c r="M27" s="137"/>
      <c r="N27" s="138"/>
      <c r="O27" s="124"/>
      <c r="P27" s="125"/>
      <c r="Q27" s="126"/>
      <c r="R27" s="126"/>
      <c r="S27" s="127"/>
      <c r="T27" s="125"/>
      <c r="U27" s="128"/>
      <c r="V27" s="113"/>
    </row>
    <row r="28" spans="2:22" ht="27.75" customHeight="1" x14ac:dyDescent="0.35">
      <c r="B28" s="82">
        <v>22</v>
      </c>
      <c r="C28" s="83" t="s">
        <v>189</v>
      </c>
      <c r="D28" s="84">
        <v>1</v>
      </c>
      <c r="E28" s="85" t="s">
        <v>24</v>
      </c>
      <c r="F28" s="86" t="s">
        <v>84</v>
      </c>
      <c r="G28" s="69"/>
      <c r="H28" s="22">
        <f t="shared" si="0"/>
        <v>290</v>
      </c>
      <c r="I28" s="108">
        <v>290</v>
      </c>
      <c r="J28" s="148"/>
      <c r="K28" s="23">
        <f t="shared" si="1"/>
        <v>0</v>
      </c>
      <c r="L28" s="36" t="str">
        <f t="shared" si="2"/>
        <v xml:space="preserve"> </v>
      </c>
      <c r="M28" s="137"/>
      <c r="N28" s="138"/>
      <c r="O28" s="124"/>
      <c r="P28" s="125"/>
      <c r="Q28" s="126"/>
      <c r="R28" s="126"/>
      <c r="S28" s="127"/>
      <c r="T28" s="125"/>
      <c r="U28" s="128"/>
      <c r="V28" s="113"/>
    </row>
    <row r="29" spans="2:22" ht="27.75" customHeight="1" x14ac:dyDescent="0.35">
      <c r="B29" s="82">
        <v>23</v>
      </c>
      <c r="C29" s="83" t="s">
        <v>65</v>
      </c>
      <c r="D29" s="84">
        <v>10</v>
      </c>
      <c r="E29" s="85" t="s">
        <v>23</v>
      </c>
      <c r="F29" s="86" t="s">
        <v>38</v>
      </c>
      <c r="G29" s="69"/>
      <c r="H29" s="22">
        <f t="shared" si="0"/>
        <v>220</v>
      </c>
      <c r="I29" s="108">
        <v>22</v>
      </c>
      <c r="J29" s="148"/>
      <c r="K29" s="23">
        <f t="shared" si="1"/>
        <v>0</v>
      </c>
      <c r="L29" s="36" t="str">
        <f t="shared" si="2"/>
        <v xml:space="preserve"> </v>
      </c>
      <c r="M29" s="137"/>
      <c r="N29" s="138"/>
      <c r="O29" s="124"/>
      <c r="P29" s="125"/>
      <c r="Q29" s="126"/>
      <c r="R29" s="126"/>
      <c r="S29" s="127"/>
      <c r="T29" s="125"/>
      <c r="U29" s="128"/>
      <c r="V29" s="113"/>
    </row>
    <row r="30" spans="2:22" ht="27.75" customHeight="1" x14ac:dyDescent="0.35">
      <c r="B30" s="82">
        <v>24</v>
      </c>
      <c r="C30" s="83" t="s">
        <v>190</v>
      </c>
      <c r="D30" s="84">
        <v>5</v>
      </c>
      <c r="E30" s="85" t="s">
        <v>24</v>
      </c>
      <c r="F30" s="86" t="s">
        <v>85</v>
      </c>
      <c r="G30" s="69"/>
      <c r="H30" s="22">
        <f t="shared" si="0"/>
        <v>140</v>
      </c>
      <c r="I30" s="108">
        <v>28</v>
      </c>
      <c r="J30" s="148"/>
      <c r="K30" s="23">
        <f t="shared" si="1"/>
        <v>0</v>
      </c>
      <c r="L30" s="36" t="str">
        <f t="shared" ref="L30:L65" si="3">IF(ISNUMBER(J30), IF(J30&gt;I30,"NEVYHOVUJE","VYHOVUJE")," ")</f>
        <v xml:space="preserve"> </v>
      </c>
      <c r="M30" s="137"/>
      <c r="N30" s="138"/>
      <c r="O30" s="124"/>
      <c r="P30" s="125"/>
      <c r="Q30" s="126"/>
      <c r="R30" s="126"/>
      <c r="S30" s="127"/>
      <c r="T30" s="125"/>
      <c r="U30" s="128"/>
      <c r="V30" s="113"/>
    </row>
    <row r="31" spans="2:22" ht="24" customHeight="1" x14ac:dyDescent="0.35">
      <c r="B31" s="82">
        <v>25</v>
      </c>
      <c r="C31" s="83" t="s">
        <v>86</v>
      </c>
      <c r="D31" s="84">
        <v>10</v>
      </c>
      <c r="E31" s="85" t="s">
        <v>23</v>
      </c>
      <c r="F31" s="86" t="s">
        <v>87</v>
      </c>
      <c r="G31" s="69"/>
      <c r="H31" s="22">
        <f t="shared" si="0"/>
        <v>120</v>
      </c>
      <c r="I31" s="108">
        <v>12</v>
      </c>
      <c r="J31" s="148"/>
      <c r="K31" s="23">
        <f t="shared" si="1"/>
        <v>0</v>
      </c>
      <c r="L31" s="36" t="str">
        <f t="shared" si="3"/>
        <v xml:space="preserve"> </v>
      </c>
      <c r="M31" s="137"/>
      <c r="N31" s="138"/>
      <c r="O31" s="124"/>
      <c r="P31" s="125"/>
      <c r="Q31" s="126"/>
      <c r="R31" s="126"/>
      <c r="S31" s="127"/>
      <c r="T31" s="125"/>
      <c r="U31" s="128"/>
      <c r="V31" s="113"/>
    </row>
    <row r="32" spans="2:22" ht="22.5" customHeight="1" x14ac:dyDescent="0.35">
      <c r="B32" s="82">
        <v>26</v>
      </c>
      <c r="C32" s="83" t="s">
        <v>192</v>
      </c>
      <c r="D32" s="84">
        <v>5</v>
      </c>
      <c r="E32" s="85" t="s">
        <v>24</v>
      </c>
      <c r="F32" s="86" t="s">
        <v>62</v>
      </c>
      <c r="G32" s="69"/>
      <c r="H32" s="22">
        <f t="shared" si="0"/>
        <v>295</v>
      </c>
      <c r="I32" s="108">
        <v>59</v>
      </c>
      <c r="J32" s="148"/>
      <c r="K32" s="23">
        <f t="shared" si="1"/>
        <v>0</v>
      </c>
      <c r="L32" s="36" t="str">
        <f t="shared" si="3"/>
        <v xml:space="preserve"> </v>
      </c>
      <c r="M32" s="137"/>
      <c r="N32" s="138"/>
      <c r="O32" s="124"/>
      <c r="P32" s="125"/>
      <c r="Q32" s="126"/>
      <c r="R32" s="126"/>
      <c r="S32" s="127"/>
      <c r="T32" s="125"/>
      <c r="U32" s="128"/>
      <c r="V32" s="113"/>
    </row>
    <row r="33" spans="2:22" ht="21.75" customHeight="1" x14ac:dyDescent="0.35">
      <c r="B33" s="82">
        <v>27</v>
      </c>
      <c r="C33" s="99" t="s">
        <v>88</v>
      </c>
      <c r="D33" s="84">
        <v>10</v>
      </c>
      <c r="E33" s="85" t="s">
        <v>23</v>
      </c>
      <c r="F33" s="86" t="s">
        <v>89</v>
      </c>
      <c r="G33" s="69"/>
      <c r="H33" s="22">
        <f t="shared" si="0"/>
        <v>370</v>
      </c>
      <c r="I33" s="108">
        <v>37</v>
      </c>
      <c r="J33" s="148"/>
      <c r="K33" s="23">
        <f t="shared" si="1"/>
        <v>0</v>
      </c>
      <c r="L33" s="36" t="str">
        <f t="shared" si="3"/>
        <v xml:space="preserve"> </v>
      </c>
      <c r="M33" s="137"/>
      <c r="N33" s="138"/>
      <c r="O33" s="124"/>
      <c r="P33" s="125"/>
      <c r="Q33" s="126"/>
      <c r="R33" s="126"/>
      <c r="S33" s="127"/>
      <c r="T33" s="125"/>
      <c r="U33" s="128"/>
      <c r="V33" s="113"/>
    </row>
    <row r="34" spans="2:22" ht="20.25" customHeight="1" x14ac:dyDescent="0.35">
      <c r="B34" s="82">
        <v>28</v>
      </c>
      <c r="C34" s="99" t="s">
        <v>90</v>
      </c>
      <c r="D34" s="84">
        <v>10</v>
      </c>
      <c r="E34" s="85" t="s">
        <v>23</v>
      </c>
      <c r="F34" s="86" t="s">
        <v>89</v>
      </c>
      <c r="G34" s="69"/>
      <c r="H34" s="22">
        <f t="shared" si="0"/>
        <v>600</v>
      </c>
      <c r="I34" s="108">
        <v>60</v>
      </c>
      <c r="J34" s="148"/>
      <c r="K34" s="23">
        <f t="shared" si="1"/>
        <v>0</v>
      </c>
      <c r="L34" s="36" t="str">
        <f t="shared" si="3"/>
        <v xml:space="preserve"> </v>
      </c>
      <c r="M34" s="137"/>
      <c r="N34" s="138"/>
      <c r="O34" s="124"/>
      <c r="P34" s="125"/>
      <c r="Q34" s="126"/>
      <c r="R34" s="126"/>
      <c r="S34" s="127"/>
      <c r="T34" s="125"/>
      <c r="U34" s="128"/>
      <c r="V34" s="113"/>
    </row>
    <row r="35" spans="2:22" ht="19.5" customHeight="1" x14ac:dyDescent="0.35">
      <c r="B35" s="82">
        <v>29</v>
      </c>
      <c r="C35" s="99" t="s">
        <v>91</v>
      </c>
      <c r="D35" s="84">
        <v>3</v>
      </c>
      <c r="E35" s="85" t="s">
        <v>24</v>
      </c>
      <c r="F35" s="86" t="s">
        <v>92</v>
      </c>
      <c r="G35" s="69"/>
      <c r="H35" s="22">
        <f t="shared" si="0"/>
        <v>138</v>
      </c>
      <c r="I35" s="108">
        <v>46</v>
      </c>
      <c r="J35" s="148"/>
      <c r="K35" s="23">
        <f t="shared" si="1"/>
        <v>0</v>
      </c>
      <c r="L35" s="36" t="str">
        <f t="shared" si="3"/>
        <v xml:space="preserve"> </v>
      </c>
      <c r="M35" s="137"/>
      <c r="N35" s="138"/>
      <c r="O35" s="124"/>
      <c r="P35" s="125"/>
      <c r="Q35" s="126"/>
      <c r="R35" s="126"/>
      <c r="S35" s="127"/>
      <c r="T35" s="125"/>
      <c r="U35" s="128"/>
      <c r="V35" s="113"/>
    </row>
    <row r="36" spans="2:22" ht="19.5" customHeight="1" x14ac:dyDescent="0.35">
      <c r="B36" s="82">
        <v>30</v>
      </c>
      <c r="C36" s="99" t="s">
        <v>93</v>
      </c>
      <c r="D36" s="84">
        <v>5</v>
      </c>
      <c r="E36" s="85" t="s">
        <v>24</v>
      </c>
      <c r="F36" s="98" t="s">
        <v>92</v>
      </c>
      <c r="G36" s="69"/>
      <c r="H36" s="22">
        <f t="shared" si="0"/>
        <v>400</v>
      </c>
      <c r="I36" s="108">
        <v>80</v>
      </c>
      <c r="J36" s="148"/>
      <c r="K36" s="23">
        <f t="shared" si="1"/>
        <v>0</v>
      </c>
      <c r="L36" s="36" t="str">
        <f t="shared" si="3"/>
        <v xml:space="preserve"> </v>
      </c>
      <c r="M36" s="137"/>
      <c r="N36" s="138"/>
      <c r="O36" s="124"/>
      <c r="P36" s="125"/>
      <c r="Q36" s="126"/>
      <c r="R36" s="126"/>
      <c r="S36" s="127"/>
      <c r="T36" s="125"/>
      <c r="U36" s="128"/>
      <c r="V36" s="113"/>
    </row>
    <row r="37" spans="2:22" ht="19.5" customHeight="1" x14ac:dyDescent="0.35">
      <c r="B37" s="82">
        <v>31</v>
      </c>
      <c r="C37" s="99" t="s">
        <v>94</v>
      </c>
      <c r="D37" s="84">
        <v>2</v>
      </c>
      <c r="E37" s="85" t="s">
        <v>24</v>
      </c>
      <c r="F37" s="83" t="s">
        <v>66</v>
      </c>
      <c r="G37" s="69"/>
      <c r="H37" s="22">
        <f t="shared" si="0"/>
        <v>64</v>
      </c>
      <c r="I37" s="108">
        <v>32</v>
      </c>
      <c r="J37" s="148"/>
      <c r="K37" s="23">
        <f t="shared" si="1"/>
        <v>0</v>
      </c>
      <c r="L37" s="36" t="str">
        <f t="shared" si="3"/>
        <v xml:space="preserve"> </v>
      </c>
      <c r="M37" s="137"/>
      <c r="N37" s="138"/>
      <c r="O37" s="124"/>
      <c r="P37" s="125"/>
      <c r="Q37" s="126"/>
      <c r="R37" s="126"/>
      <c r="S37" s="127"/>
      <c r="T37" s="125"/>
      <c r="U37" s="128"/>
      <c r="V37" s="113"/>
    </row>
    <row r="38" spans="2:22" ht="19.5" customHeight="1" x14ac:dyDescent="0.35">
      <c r="B38" s="82">
        <v>32</v>
      </c>
      <c r="C38" s="99" t="s">
        <v>95</v>
      </c>
      <c r="D38" s="84">
        <v>1</v>
      </c>
      <c r="E38" s="85" t="s">
        <v>24</v>
      </c>
      <c r="F38" s="83" t="s">
        <v>66</v>
      </c>
      <c r="G38" s="69"/>
      <c r="H38" s="22">
        <f t="shared" si="0"/>
        <v>53</v>
      </c>
      <c r="I38" s="108">
        <v>53</v>
      </c>
      <c r="J38" s="148"/>
      <c r="K38" s="23">
        <f t="shared" si="1"/>
        <v>0</v>
      </c>
      <c r="L38" s="36" t="str">
        <f t="shared" si="3"/>
        <v xml:space="preserve"> </v>
      </c>
      <c r="M38" s="137"/>
      <c r="N38" s="138"/>
      <c r="O38" s="124"/>
      <c r="P38" s="125"/>
      <c r="Q38" s="126"/>
      <c r="R38" s="126"/>
      <c r="S38" s="127"/>
      <c r="T38" s="125"/>
      <c r="U38" s="128"/>
      <c r="V38" s="113"/>
    </row>
    <row r="39" spans="2:22" ht="19.5" customHeight="1" x14ac:dyDescent="0.35">
      <c r="B39" s="82">
        <v>33</v>
      </c>
      <c r="C39" s="99" t="s">
        <v>96</v>
      </c>
      <c r="D39" s="84">
        <v>10</v>
      </c>
      <c r="E39" s="85" t="s">
        <v>23</v>
      </c>
      <c r="F39" s="86" t="s">
        <v>97</v>
      </c>
      <c r="G39" s="69"/>
      <c r="H39" s="22">
        <f t="shared" ref="H39:H93" si="4">D39*I39</f>
        <v>80</v>
      </c>
      <c r="I39" s="108">
        <v>8</v>
      </c>
      <c r="J39" s="148"/>
      <c r="K39" s="23">
        <f t="shared" ref="K39:K93" si="5">D39*J39</f>
        <v>0</v>
      </c>
      <c r="L39" s="36" t="str">
        <f t="shared" si="3"/>
        <v xml:space="preserve"> </v>
      </c>
      <c r="M39" s="137"/>
      <c r="N39" s="138"/>
      <c r="O39" s="124"/>
      <c r="P39" s="125"/>
      <c r="Q39" s="126"/>
      <c r="R39" s="126"/>
      <c r="S39" s="127"/>
      <c r="T39" s="125"/>
      <c r="U39" s="128"/>
      <c r="V39" s="113"/>
    </row>
    <row r="40" spans="2:22" ht="19.5" customHeight="1" x14ac:dyDescent="0.35">
      <c r="B40" s="82">
        <v>34</v>
      </c>
      <c r="C40" s="98" t="s">
        <v>27</v>
      </c>
      <c r="D40" s="84">
        <v>3</v>
      </c>
      <c r="E40" s="85" t="s">
        <v>23</v>
      </c>
      <c r="F40" s="86" t="s">
        <v>33</v>
      </c>
      <c r="G40" s="69"/>
      <c r="H40" s="22">
        <f t="shared" si="4"/>
        <v>111</v>
      </c>
      <c r="I40" s="108">
        <v>37</v>
      </c>
      <c r="J40" s="148"/>
      <c r="K40" s="23">
        <f t="shared" si="5"/>
        <v>0</v>
      </c>
      <c r="L40" s="36" t="str">
        <f t="shared" si="3"/>
        <v xml:space="preserve"> </v>
      </c>
      <c r="M40" s="137"/>
      <c r="N40" s="138"/>
      <c r="O40" s="124"/>
      <c r="P40" s="125"/>
      <c r="Q40" s="126"/>
      <c r="R40" s="126"/>
      <c r="S40" s="127"/>
      <c r="T40" s="125"/>
      <c r="U40" s="128"/>
      <c r="V40" s="113"/>
    </row>
    <row r="41" spans="2:22" ht="19.5" customHeight="1" x14ac:dyDescent="0.35">
      <c r="B41" s="82">
        <v>35</v>
      </c>
      <c r="C41" s="99" t="s">
        <v>98</v>
      </c>
      <c r="D41" s="84">
        <v>5</v>
      </c>
      <c r="E41" s="85" t="s">
        <v>23</v>
      </c>
      <c r="F41" s="98" t="s">
        <v>63</v>
      </c>
      <c r="G41" s="69"/>
      <c r="H41" s="22">
        <f t="shared" si="4"/>
        <v>155</v>
      </c>
      <c r="I41" s="108">
        <v>31</v>
      </c>
      <c r="J41" s="148"/>
      <c r="K41" s="23">
        <f t="shared" si="5"/>
        <v>0</v>
      </c>
      <c r="L41" s="36" t="str">
        <f t="shared" si="3"/>
        <v xml:space="preserve"> </v>
      </c>
      <c r="M41" s="137"/>
      <c r="N41" s="138"/>
      <c r="O41" s="124"/>
      <c r="P41" s="125"/>
      <c r="Q41" s="126"/>
      <c r="R41" s="126"/>
      <c r="S41" s="127"/>
      <c r="T41" s="125"/>
      <c r="U41" s="128"/>
      <c r="V41" s="113"/>
    </row>
    <row r="42" spans="2:22" ht="19.5" customHeight="1" x14ac:dyDescent="0.35">
      <c r="B42" s="82">
        <v>36</v>
      </c>
      <c r="C42" s="98" t="s">
        <v>99</v>
      </c>
      <c r="D42" s="84">
        <v>5</v>
      </c>
      <c r="E42" s="85" t="s">
        <v>23</v>
      </c>
      <c r="F42" s="98" t="s">
        <v>63</v>
      </c>
      <c r="G42" s="69"/>
      <c r="H42" s="22">
        <f t="shared" si="4"/>
        <v>250</v>
      </c>
      <c r="I42" s="108">
        <v>50</v>
      </c>
      <c r="J42" s="148"/>
      <c r="K42" s="23">
        <f t="shared" si="5"/>
        <v>0</v>
      </c>
      <c r="L42" s="36" t="str">
        <f t="shared" si="3"/>
        <v xml:space="preserve"> </v>
      </c>
      <c r="M42" s="137"/>
      <c r="N42" s="138"/>
      <c r="O42" s="124"/>
      <c r="P42" s="125"/>
      <c r="Q42" s="126"/>
      <c r="R42" s="126"/>
      <c r="S42" s="127"/>
      <c r="T42" s="125"/>
      <c r="U42" s="128"/>
      <c r="V42" s="113"/>
    </row>
    <row r="43" spans="2:22" ht="20.25" customHeight="1" x14ac:dyDescent="0.35">
      <c r="B43" s="82">
        <v>37</v>
      </c>
      <c r="C43" s="83" t="s">
        <v>191</v>
      </c>
      <c r="D43" s="84">
        <v>5</v>
      </c>
      <c r="E43" s="85" t="s">
        <v>23</v>
      </c>
      <c r="F43" s="86" t="s">
        <v>100</v>
      </c>
      <c r="G43" s="69"/>
      <c r="H43" s="22">
        <f t="shared" si="4"/>
        <v>295</v>
      </c>
      <c r="I43" s="108">
        <v>59</v>
      </c>
      <c r="J43" s="148"/>
      <c r="K43" s="23">
        <f t="shared" si="5"/>
        <v>0</v>
      </c>
      <c r="L43" s="36" t="str">
        <f t="shared" si="3"/>
        <v xml:space="preserve"> </v>
      </c>
      <c r="M43" s="137"/>
      <c r="N43" s="138"/>
      <c r="O43" s="124"/>
      <c r="P43" s="125"/>
      <c r="Q43" s="126"/>
      <c r="R43" s="126"/>
      <c r="S43" s="127"/>
      <c r="T43" s="125"/>
      <c r="U43" s="128"/>
      <c r="V43" s="113"/>
    </row>
    <row r="44" spans="2:22" ht="39.75" customHeight="1" x14ac:dyDescent="0.35">
      <c r="B44" s="82">
        <v>38</v>
      </c>
      <c r="C44" s="99" t="s">
        <v>39</v>
      </c>
      <c r="D44" s="84">
        <v>10</v>
      </c>
      <c r="E44" s="85" t="s">
        <v>23</v>
      </c>
      <c r="F44" s="86" t="s">
        <v>40</v>
      </c>
      <c r="G44" s="69"/>
      <c r="H44" s="22">
        <f t="shared" si="4"/>
        <v>90</v>
      </c>
      <c r="I44" s="108">
        <v>9</v>
      </c>
      <c r="J44" s="148"/>
      <c r="K44" s="23">
        <f t="shared" si="5"/>
        <v>0</v>
      </c>
      <c r="L44" s="36" t="str">
        <f t="shared" si="3"/>
        <v xml:space="preserve"> </v>
      </c>
      <c r="M44" s="137"/>
      <c r="N44" s="138"/>
      <c r="O44" s="124"/>
      <c r="P44" s="125"/>
      <c r="Q44" s="126"/>
      <c r="R44" s="126"/>
      <c r="S44" s="127"/>
      <c r="T44" s="125"/>
      <c r="U44" s="128"/>
      <c r="V44" s="113"/>
    </row>
    <row r="45" spans="2:22" ht="20.25" customHeight="1" x14ac:dyDescent="0.35">
      <c r="B45" s="82">
        <v>39</v>
      </c>
      <c r="C45" s="99" t="s">
        <v>101</v>
      </c>
      <c r="D45" s="84">
        <v>20</v>
      </c>
      <c r="E45" s="85" t="s">
        <v>23</v>
      </c>
      <c r="F45" s="86" t="s">
        <v>102</v>
      </c>
      <c r="G45" s="69"/>
      <c r="H45" s="22">
        <f t="shared" si="4"/>
        <v>60</v>
      </c>
      <c r="I45" s="108">
        <v>3</v>
      </c>
      <c r="J45" s="148"/>
      <c r="K45" s="23">
        <f t="shared" si="5"/>
        <v>0</v>
      </c>
      <c r="L45" s="36" t="str">
        <f t="shared" si="3"/>
        <v xml:space="preserve"> </v>
      </c>
      <c r="M45" s="137"/>
      <c r="N45" s="138"/>
      <c r="O45" s="124"/>
      <c r="P45" s="125"/>
      <c r="Q45" s="126"/>
      <c r="R45" s="126"/>
      <c r="S45" s="127"/>
      <c r="T45" s="125"/>
      <c r="U45" s="128"/>
      <c r="V45" s="113"/>
    </row>
    <row r="46" spans="2:22" ht="20.25" customHeight="1" x14ac:dyDescent="0.35">
      <c r="B46" s="82">
        <v>40</v>
      </c>
      <c r="C46" s="99" t="s">
        <v>103</v>
      </c>
      <c r="D46" s="84">
        <v>20</v>
      </c>
      <c r="E46" s="85" t="s">
        <v>23</v>
      </c>
      <c r="F46" s="86" t="s">
        <v>104</v>
      </c>
      <c r="G46" s="69"/>
      <c r="H46" s="22">
        <f t="shared" si="4"/>
        <v>560</v>
      </c>
      <c r="I46" s="108">
        <v>28</v>
      </c>
      <c r="J46" s="148"/>
      <c r="K46" s="23">
        <f t="shared" si="5"/>
        <v>0</v>
      </c>
      <c r="L46" s="36" t="str">
        <f t="shared" si="3"/>
        <v xml:space="preserve"> </v>
      </c>
      <c r="M46" s="137"/>
      <c r="N46" s="138"/>
      <c r="O46" s="124"/>
      <c r="P46" s="125"/>
      <c r="Q46" s="126"/>
      <c r="R46" s="126"/>
      <c r="S46" s="127"/>
      <c r="T46" s="125"/>
      <c r="U46" s="128"/>
      <c r="V46" s="113"/>
    </row>
    <row r="47" spans="2:22" ht="20.25" customHeight="1" x14ac:dyDescent="0.35">
      <c r="B47" s="82">
        <v>41</v>
      </c>
      <c r="C47" s="99" t="s">
        <v>105</v>
      </c>
      <c r="D47" s="84">
        <v>10</v>
      </c>
      <c r="E47" s="85" t="s">
        <v>24</v>
      </c>
      <c r="F47" s="86" t="s">
        <v>106</v>
      </c>
      <c r="G47" s="69"/>
      <c r="H47" s="22">
        <f t="shared" si="4"/>
        <v>50</v>
      </c>
      <c r="I47" s="108">
        <v>5</v>
      </c>
      <c r="J47" s="148"/>
      <c r="K47" s="23">
        <f t="shared" si="5"/>
        <v>0</v>
      </c>
      <c r="L47" s="36" t="str">
        <f t="shared" si="3"/>
        <v xml:space="preserve"> </v>
      </c>
      <c r="M47" s="137"/>
      <c r="N47" s="138"/>
      <c r="O47" s="124"/>
      <c r="P47" s="125"/>
      <c r="Q47" s="126"/>
      <c r="R47" s="126"/>
      <c r="S47" s="127"/>
      <c r="T47" s="125"/>
      <c r="U47" s="128"/>
      <c r="V47" s="113"/>
    </row>
    <row r="48" spans="2:22" ht="33" customHeight="1" x14ac:dyDescent="0.35">
      <c r="B48" s="82">
        <v>42</v>
      </c>
      <c r="C48" s="99" t="s">
        <v>25</v>
      </c>
      <c r="D48" s="84">
        <v>20</v>
      </c>
      <c r="E48" s="85" t="s">
        <v>23</v>
      </c>
      <c r="F48" s="86" t="s">
        <v>41</v>
      </c>
      <c r="G48" s="69"/>
      <c r="H48" s="22">
        <f t="shared" si="4"/>
        <v>220</v>
      </c>
      <c r="I48" s="108">
        <v>11</v>
      </c>
      <c r="J48" s="148"/>
      <c r="K48" s="23">
        <f t="shared" si="5"/>
        <v>0</v>
      </c>
      <c r="L48" s="36" t="str">
        <f t="shared" si="3"/>
        <v xml:space="preserve"> </v>
      </c>
      <c r="M48" s="137"/>
      <c r="N48" s="138"/>
      <c r="O48" s="124"/>
      <c r="P48" s="125"/>
      <c r="Q48" s="126"/>
      <c r="R48" s="126"/>
      <c r="S48" s="127"/>
      <c r="T48" s="125"/>
      <c r="U48" s="128"/>
      <c r="V48" s="113"/>
    </row>
    <row r="49" spans="2:22" ht="20.25" customHeight="1" x14ac:dyDescent="0.35">
      <c r="B49" s="82">
        <v>43</v>
      </c>
      <c r="C49" s="83" t="s">
        <v>193</v>
      </c>
      <c r="D49" s="84">
        <v>10</v>
      </c>
      <c r="E49" s="85" t="s">
        <v>23</v>
      </c>
      <c r="F49" s="86" t="s">
        <v>42</v>
      </c>
      <c r="G49" s="69"/>
      <c r="H49" s="22">
        <f t="shared" si="4"/>
        <v>150</v>
      </c>
      <c r="I49" s="108">
        <v>15</v>
      </c>
      <c r="J49" s="148"/>
      <c r="K49" s="23">
        <f t="shared" si="5"/>
        <v>0</v>
      </c>
      <c r="L49" s="36" t="str">
        <f t="shared" si="3"/>
        <v xml:space="preserve"> </v>
      </c>
      <c r="M49" s="137"/>
      <c r="N49" s="138"/>
      <c r="O49" s="124"/>
      <c r="P49" s="125"/>
      <c r="Q49" s="126"/>
      <c r="R49" s="126"/>
      <c r="S49" s="127"/>
      <c r="T49" s="125"/>
      <c r="U49" s="128"/>
      <c r="V49" s="113"/>
    </row>
    <row r="50" spans="2:22" ht="18" customHeight="1" x14ac:dyDescent="0.35">
      <c r="B50" s="82">
        <v>44</v>
      </c>
      <c r="C50" s="99" t="s">
        <v>43</v>
      </c>
      <c r="D50" s="84">
        <v>10</v>
      </c>
      <c r="E50" s="85" t="s">
        <v>26</v>
      </c>
      <c r="F50" s="98" t="s">
        <v>44</v>
      </c>
      <c r="G50" s="69"/>
      <c r="H50" s="22">
        <f t="shared" si="4"/>
        <v>450</v>
      </c>
      <c r="I50" s="108">
        <v>45</v>
      </c>
      <c r="J50" s="148"/>
      <c r="K50" s="23">
        <f t="shared" si="5"/>
        <v>0</v>
      </c>
      <c r="L50" s="36" t="str">
        <f t="shared" si="3"/>
        <v xml:space="preserve"> </v>
      </c>
      <c r="M50" s="137"/>
      <c r="N50" s="138"/>
      <c r="O50" s="124"/>
      <c r="P50" s="125"/>
      <c r="Q50" s="126"/>
      <c r="R50" s="126"/>
      <c r="S50" s="127"/>
      <c r="T50" s="125"/>
      <c r="U50" s="128"/>
      <c r="V50" s="113"/>
    </row>
    <row r="51" spans="2:22" ht="37.5" customHeight="1" x14ac:dyDescent="0.35">
      <c r="B51" s="82">
        <v>45</v>
      </c>
      <c r="C51" s="99" t="s">
        <v>45</v>
      </c>
      <c r="D51" s="84">
        <v>10</v>
      </c>
      <c r="E51" s="85" t="s">
        <v>26</v>
      </c>
      <c r="F51" s="86" t="s">
        <v>46</v>
      </c>
      <c r="G51" s="69"/>
      <c r="H51" s="22">
        <f t="shared" si="4"/>
        <v>600</v>
      </c>
      <c r="I51" s="108">
        <v>60</v>
      </c>
      <c r="J51" s="148"/>
      <c r="K51" s="23">
        <f t="shared" si="5"/>
        <v>0</v>
      </c>
      <c r="L51" s="36" t="str">
        <f t="shared" si="3"/>
        <v xml:space="preserve"> </v>
      </c>
      <c r="M51" s="137"/>
      <c r="N51" s="138"/>
      <c r="O51" s="124"/>
      <c r="P51" s="125"/>
      <c r="Q51" s="126"/>
      <c r="R51" s="126"/>
      <c r="S51" s="127"/>
      <c r="T51" s="125"/>
      <c r="U51" s="128"/>
      <c r="V51" s="113"/>
    </row>
    <row r="52" spans="2:22" ht="48.75" customHeight="1" x14ac:dyDescent="0.35">
      <c r="B52" s="82">
        <v>46</v>
      </c>
      <c r="C52" s="99" t="s">
        <v>47</v>
      </c>
      <c r="D52" s="84">
        <v>2</v>
      </c>
      <c r="E52" s="85" t="s">
        <v>26</v>
      </c>
      <c r="F52" s="86" t="s">
        <v>48</v>
      </c>
      <c r="G52" s="69"/>
      <c r="H52" s="22">
        <f t="shared" si="4"/>
        <v>120</v>
      </c>
      <c r="I52" s="108">
        <v>60</v>
      </c>
      <c r="J52" s="148"/>
      <c r="K52" s="23">
        <f t="shared" si="5"/>
        <v>0</v>
      </c>
      <c r="L52" s="36" t="str">
        <f t="shared" si="3"/>
        <v xml:space="preserve"> </v>
      </c>
      <c r="M52" s="137"/>
      <c r="N52" s="138"/>
      <c r="O52" s="124"/>
      <c r="P52" s="125"/>
      <c r="Q52" s="126"/>
      <c r="R52" s="126"/>
      <c r="S52" s="127"/>
      <c r="T52" s="125"/>
      <c r="U52" s="128"/>
      <c r="V52" s="113"/>
    </row>
    <row r="53" spans="2:22" ht="22.5" customHeight="1" x14ac:dyDescent="0.35">
      <c r="B53" s="82">
        <v>47</v>
      </c>
      <c r="C53" s="99" t="s">
        <v>107</v>
      </c>
      <c r="D53" s="84">
        <v>10</v>
      </c>
      <c r="E53" s="85" t="s">
        <v>26</v>
      </c>
      <c r="F53" s="86" t="s">
        <v>108</v>
      </c>
      <c r="G53" s="69"/>
      <c r="H53" s="22">
        <f t="shared" si="4"/>
        <v>540</v>
      </c>
      <c r="I53" s="108">
        <v>54</v>
      </c>
      <c r="J53" s="148"/>
      <c r="K53" s="23">
        <f t="shared" si="5"/>
        <v>0</v>
      </c>
      <c r="L53" s="36" t="str">
        <f t="shared" si="3"/>
        <v xml:space="preserve"> </v>
      </c>
      <c r="M53" s="137"/>
      <c r="N53" s="138"/>
      <c r="O53" s="124"/>
      <c r="P53" s="125"/>
      <c r="Q53" s="126"/>
      <c r="R53" s="126"/>
      <c r="S53" s="127"/>
      <c r="T53" s="125"/>
      <c r="U53" s="128"/>
      <c r="V53" s="113"/>
    </row>
    <row r="54" spans="2:22" ht="22.5" customHeight="1" x14ac:dyDescent="0.35">
      <c r="B54" s="82">
        <v>48</v>
      </c>
      <c r="C54" s="83" t="s">
        <v>194</v>
      </c>
      <c r="D54" s="84">
        <v>5</v>
      </c>
      <c r="E54" s="85" t="s">
        <v>26</v>
      </c>
      <c r="F54" s="86" t="s">
        <v>34</v>
      </c>
      <c r="G54" s="69"/>
      <c r="H54" s="22">
        <f t="shared" si="4"/>
        <v>375</v>
      </c>
      <c r="I54" s="108">
        <v>75</v>
      </c>
      <c r="J54" s="148"/>
      <c r="K54" s="23">
        <f t="shared" si="5"/>
        <v>0</v>
      </c>
      <c r="L54" s="36" t="str">
        <f t="shared" si="3"/>
        <v xml:space="preserve"> </v>
      </c>
      <c r="M54" s="137"/>
      <c r="N54" s="138"/>
      <c r="O54" s="124"/>
      <c r="P54" s="125"/>
      <c r="Q54" s="126"/>
      <c r="R54" s="126"/>
      <c r="S54" s="127"/>
      <c r="T54" s="125"/>
      <c r="U54" s="128"/>
      <c r="V54" s="113"/>
    </row>
    <row r="55" spans="2:22" ht="22.5" customHeight="1" x14ac:dyDescent="0.35">
      <c r="B55" s="82">
        <v>49</v>
      </c>
      <c r="C55" s="99" t="s">
        <v>109</v>
      </c>
      <c r="D55" s="84">
        <v>5</v>
      </c>
      <c r="E55" s="85" t="s">
        <v>23</v>
      </c>
      <c r="F55" s="86" t="s">
        <v>110</v>
      </c>
      <c r="G55" s="69"/>
      <c r="H55" s="22">
        <f t="shared" si="4"/>
        <v>240</v>
      </c>
      <c r="I55" s="108">
        <v>48</v>
      </c>
      <c r="J55" s="148"/>
      <c r="K55" s="23">
        <f t="shared" si="5"/>
        <v>0</v>
      </c>
      <c r="L55" s="36" t="str">
        <f t="shared" si="3"/>
        <v xml:space="preserve"> </v>
      </c>
      <c r="M55" s="137"/>
      <c r="N55" s="138"/>
      <c r="O55" s="124"/>
      <c r="P55" s="125"/>
      <c r="Q55" s="126"/>
      <c r="R55" s="126"/>
      <c r="S55" s="127"/>
      <c r="T55" s="125"/>
      <c r="U55" s="128"/>
      <c r="V55" s="113"/>
    </row>
    <row r="56" spans="2:22" ht="22.5" customHeight="1" x14ac:dyDescent="0.35">
      <c r="B56" s="82">
        <v>50</v>
      </c>
      <c r="C56" s="98" t="s">
        <v>111</v>
      </c>
      <c r="D56" s="84">
        <v>2</v>
      </c>
      <c r="E56" s="85" t="s">
        <v>23</v>
      </c>
      <c r="F56" s="86" t="s">
        <v>112</v>
      </c>
      <c r="G56" s="69"/>
      <c r="H56" s="22">
        <f t="shared" si="4"/>
        <v>56</v>
      </c>
      <c r="I56" s="108">
        <v>28</v>
      </c>
      <c r="J56" s="148"/>
      <c r="K56" s="23">
        <f t="shared" si="5"/>
        <v>0</v>
      </c>
      <c r="L56" s="36" t="str">
        <f t="shared" si="3"/>
        <v xml:space="preserve"> </v>
      </c>
      <c r="M56" s="137"/>
      <c r="N56" s="138"/>
      <c r="O56" s="124"/>
      <c r="P56" s="125"/>
      <c r="Q56" s="126"/>
      <c r="R56" s="126"/>
      <c r="S56" s="127"/>
      <c r="T56" s="125"/>
      <c r="U56" s="128"/>
      <c r="V56" s="113"/>
    </row>
    <row r="57" spans="2:22" ht="22.5" customHeight="1" x14ac:dyDescent="0.35">
      <c r="B57" s="82">
        <v>51</v>
      </c>
      <c r="C57" s="98" t="s">
        <v>113</v>
      </c>
      <c r="D57" s="84">
        <v>1</v>
      </c>
      <c r="E57" s="85" t="s">
        <v>24</v>
      </c>
      <c r="F57" s="86" t="s">
        <v>114</v>
      </c>
      <c r="G57" s="69"/>
      <c r="H57" s="22">
        <f t="shared" si="4"/>
        <v>255</v>
      </c>
      <c r="I57" s="108">
        <v>255</v>
      </c>
      <c r="J57" s="148"/>
      <c r="K57" s="23">
        <f t="shared" si="5"/>
        <v>0</v>
      </c>
      <c r="L57" s="36" t="str">
        <f t="shared" si="3"/>
        <v xml:space="preserve"> </v>
      </c>
      <c r="M57" s="137"/>
      <c r="N57" s="138"/>
      <c r="O57" s="124"/>
      <c r="P57" s="125"/>
      <c r="Q57" s="126"/>
      <c r="R57" s="126"/>
      <c r="S57" s="127"/>
      <c r="T57" s="125"/>
      <c r="U57" s="128"/>
      <c r="V57" s="113"/>
    </row>
    <row r="58" spans="2:22" ht="32.25" customHeight="1" x14ac:dyDescent="0.35">
      <c r="B58" s="82">
        <v>52</v>
      </c>
      <c r="C58" s="98" t="s">
        <v>115</v>
      </c>
      <c r="D58" s="84">
        <v>5</v>
      </c>
      <c r="E58" s="85" t="s">
        <v>24</v>
      </c>
      <c r="F58" s="86" t="s">
        <v>116</v>
      </c>
      <c r="G58" s="69"/>
      <c r="H58" s="22">
        <f t="shared" si="4"/>
        <v>2100</v>
      </c>
      <c r="I58" s="108">
        <v>420</v>
      </c>
      <c r="J58" s="148"/>
      <c r="K58" s="23">
        <f t="shared" si="5"/>
        <v>0</v>
      </c>
      <c r="L58" s="36" t="str">
        <f t="shared" si="3"/>
        <v xml:space="preserve"> </v>
      </c>
      <c r="M58" s="137"/>
      <c r="N58" s="138"/>
      <c r="O58" s="124"/>
      <c r="P58" s="125"/>
      <c r="Q58" s="126"/>
      <c r="R58" s="126"/>
      <c r="S58" s="127"/>
      <c r="T58" s="125"/>
      <c r="U58" s="128"/>
      <c r="V58" s="113"/>
    </row>
    <row r="59" spans="2:22" ht="21.75" customHeight="1" x14ac:dyDescent="0.35">
      <c r="B59" s="82">
        <v>53</v>
      </c>
      <c r="C59" s="98" t="s">
        <v>117</v>
      </c>
      <c r="D59" s="84">
        <v>1</v>
      </c>
      <c r="E59" s="85" t="s">
        <v>24</v>
      </c>
      <c r="F59" s="86" t="s">
        <v>118</v>
      </c>
      <c r="G59" s="69"/>
      <c r="H59" s="22">
        <f t="shared" si="4"/>
        <v>260</v>
      </c>
      <c r="I59" s="108">
        <v>260</v>
      </c>
      <c r="J59" s="148"/>
      <c r="K59" s="23">
        <f t="shared" si="5"/>
        <v>0</v>
      </c>
      <c r="L59" s="36" t="str">
        <f t="shared" si="3"/>
        <v xml:space="preserve"> </v>
      </c>
      <c r="M59" s="137"/>
      <c r="N59" s="138"/>
      <c r="O59" s="124"/>
      <c r="P59" s="125"/>
      <c r="Q59" s="126"/>
      <c r="R59" s="126"/>
      <c r="S59" s="127"/>
      <c r="T59" s="125"/>
      <c r="U59" s="128"/>
      <c r="V59" s="113"/>
    </row>
    <row r="60" spans="2:22" ht="21" customHeight="1" x14ac:dyDescent="0.35">
      <c r="B60" s="82">
        <v>54</v>
      </c>
      <c r="C60" s="99" t="s">
        <v>119</v>
      </c>
      <c r="D60" s="84">
        <v>3</v>
      </c>
      <c r="E60" s="97" t="s">
        <v>24</v>
      </c>
      <c r="F60" s="98" t="s">
        <v>120</v>
      </c>
      <c r="G60" s="69"/>
      <c r="H60" s="22">
        <f t="shared" si="4"/>
        <v>150</v>
      </c>
      <c r="I60" s="108">
        <v>50</v>
      </c>
      <c r="J60" s="148"/>
      <c r="K60" s="23">
        <f t="shared" si="5"/>
        <v>0</v>
      </c>
      <c r="L60" s="36" t="str">
        <f t="shared" si="3"/>
        <v xml:space="preserve"> </v>
      </c>
      <c r="M60" s="137"/>
      <c r="N60" s="138"/>
      <c r="O60" s="124"/>
      <c r="P60" s="125"/>
      <c r="Q60" s="126"/>
      <c r="R60" s="126"/>
      <c r="S60" s="127"/>
      <c r="T60" s="125"/>
      <c r="U60" s="128"/>
      <c r="V60" s="113"/>
    </row>
    <row r="61" spans="2:22" ht="21.75" customHeight="1" x14ac:dyDescent="0.35">
      <c r="B61" s="82">
        <v>55</v>
      </c>
      <c r="C61" s="86" t="s">
        <v>28</v>
      </c>
      <c r="D61" s="84">
        <v>10</v>
      </c>
      <c r="E61" s="85" t="s">
        <v>23</v>
      </c>
      <c r="F61" s="86" t="s">
        <v>35</v>
      </c>
      <c r="G61" s="69"/>
      <c r="H61" s="22">
        <f t="shared" si="4"/>
        <v>950</v>
      </c>
      <c r="I61" s="108">
        <v>95</v>
      </c>
      <c r="J61" s="148"/>
      <c r="K61" s="23">
        <f t="shared" si="5"/>
        <v>0</v>
      </c>
      <c r="L61" s="36" t="str">
        <f t="shared" si="3"/>
        <v xml:space="preserve"> </v>
      </c>
      <c r="M61" s="137"/>
      <c r="N61" s="138"/>
      <c r="O61" s="124"/>
      <c r="P61" s="125"/>
      <c r="Q61" s="126"/>
      <c r="R61" s="126"/>
      <c r="S61" s="127"/>
      <c r="T61" s="125"/>
      <c r="U61" s="128"/>
      <c r="V61" s="113"/>
    </row>
    <row r="62" spans="2:22" ht="21.75" customHeight="1" x14ac:dyDescent="0.35">
      <c r="B62" s="82">
        <v>56</v>
      </c>
      <c r="C62" s="99" t="s">
        <v>121</v>
      </c>
      <c r="D62" s="84">
        <v>1</v>
      </c>
      <c r="E62" s="85" t="s">
        <v>23</v>
      </c>
      <c r="F62" s="99" t="s">
        <v>35</v>
      </c>
      <c r="G62" s="69"/>
      <c r="H62" s="22">
        <f t="shared" si="4"/>
        <v>185</v>
      </c>
      <c r="I62" s="108">
        <v>185</v>
      </c>
      <c r="J62" s="148"/>
      <c r="K62" s="23">
        <f t="shared" si="5"/>
        <v>0</v>
      </c>
      <c r="L62" s="36" t="str">
        <f t="shared" si="3"/>
        <v xml:space="preserve"> </v>
      </c>
      <c r="M62" s="137"/>
      <c r="N62" s="138"/>
      <c r="O62" s="124"/>
      <c r="P62" s="125"/>
      <c r="Q62" s="126"/>
      <c r="R62" s="126"/>
      <c r="S62" s="127"/>
      <c r="T62" s="125"/>
      <c r="U62" s="128"/>
      <c r="V62" s="113"/>
    </row>
    <row r="63" spans="2:22" ht="21.75" customHeight="1" x14ac:dyDescent="0.35">
      <c r="B63" s="82">
        <v>57</v>
      </c>
      <c r="C63" s="99" t="s">
        <v>122</v>
      </c>
      <c r="D63" s="84">
        <v>4</v>
      </c>
      <c r="E63" s="97" t="s">
        <v>23</v>
      </c>
      <c r="F63" s="86" t="s">
        <v>123</v>
      </c>
      <c r="G63" s="69"/>
      <c r="H63" s="22">
        <f t="shared" si="4"/>
        <v>640</v>
      </c>
      <c r="I63" s="108">
        <v>160</v>
      </c>
      <c r="J63" s="148"/>
      <c r="K63" s="23">
        <f t="shared" si="5"/>
        <v>0</v>
      </c>
      <c r="L63" s="36" t="str">
        <f t="shared" si="3"/>
        <v xml:space="preserve"> </v>
      </c>
      <c r="M63" s="137"/>
      <c r="N63" s="138"/>
      <c r="O63" s="124"/>
      <c r="P63" s="125"/>
      <c r="Q63" s="126"/>
      <c r="R63" s="126"/>
      <c r="S63" s="127"/>
      <c r="T63" s="125"/>
      <c r="U63" s="128"/>
      <c r="V63" s="113"/>
    </row>
    <row r="64" spans="2:22" ht="21.75" customHeight="1" x14ac:dyDescent="0.35">
      <c r="B64" s="82">
        <v>58</v>
      </c>
      <c r="C64" s="99" t="s">
        <v>124</v>
      </c>
      <c r="D64" s="84">
        <v>2</v>
      </c>
      <c r="E64" s="85" t="s">
        <v>23</v>
      </c>
      <c r="F64" s="86" t="s">
        <v>125</v>
      </c>
      <c r="G64" s="69"/>
      <c r="H64" s="22">
        <f t="shared" si="4"/>
        <v>200</v>
      </c>
      <c r="I64" s="108">
        <v>100</v>
      </c>
      <c r="J64" s="148"/>
      <c r="K64" s="23">
        <f t="shared" si="5"/>
        <v>0</v>
      </c>
      <c r="L64" s="36" t="str">
        <f t="shared" si="3"/>
        <v xml:space="preserve"> </v>
      </c>
      <c r="M64" s="137"/>
      <c r="N64" s="138"/>
      <c r="O64" s="124"/>
      <c r="P64" s="125"/>
      <c r="Q64" s="126"/>
      <c r="R64" s="126"/>
      <c r="S64" s="127"/>
      <c r="T64" s="125"/>
      <c r="U64" s="128"/>
      <c r="V64" s="113"/>
    </row>
    <row r="65" spans="2:22" ht="33" customHeight="1" x14ac:dyDescent="0.35">
      <c r="B65" s="82">
        <v>59</v>
      </c>
      <c r="C65" s="99" t="s">
        <v>64</v>
      </c>
      <c r="D65" s="84">
        <v>4</v>
      </c>
      <c r="E65" s="85" t="s">
        <v>24</v>
      </c>
      <c r="F65" s="86" t="s">
        <v>126</v>
      </c>
      <c r="G65" s="69"/>
      <c r="H65" s="22">
        <f t="shared" si="4"/>
        <v>440</v>
      </c>
      <c r="I65" s="108">
        <v>110</v>
      </c>
      <c r="J65" s="148"/>
      <c r="K65" s="23">
        <f t="shared" si="5"/>
        <v>0</v>
      </c>
      <c r="L65" s="36" t="str">
        <f t="shared" si="3"/>
        <v xml:space="preserve"> </v>
      </c>
      <c r="M65" s="137"/>
      <c r="N65" s="138"/>
      <c r="O65" s="124"/>
      <c r="P65" s="125"/>
      <c r="Q65" s="126"/>
      <c r="R65" s="126"/>
      <c r="S65" s="127"/>
      <c r="T65" s="125"/>
      <c r="U65" s="128"/>
      <c r="V65" s="113"/>
    </row>
    <row r="66" spans="2:22" ht="23.25" customHeight="1" x14ac:dyDescent="0.35">
      <c r="B66" s="82">
        <v>60</v>
      </c>
      <c r="C66" s="86" t="s">
        <v>127</v>
      </c>
      <c r="D66" s="84">
        <v>2</v>
      </c>
      <c r="E66" s="85" t="s">
        <v>23</v>
      </c>
      <c r="F66" s="86" t="s">
        <v>128</v>
      </c>
      <c r="G66" s="69"/>
      <c r="H66" s="22">
        <f t="shared" si="4"/>
        <v>360</v>
      </c>
      <c r="I66" s="108">
        <v>180</v>
      </c>
      <c r="J66" s="148"/>
      <c r="K66" s="23">
        <f t="shared" si="5"/>
        <v>0</v>
      </c>
      <c r="L66" s="36" t="str">
        <f t="shared" ref="L66" si="6">IF(ISNUMBER(J66), IF(J66&gt;I66,"NEVYHOVUJE","VYHOVUJE")," ")</f>
        <v xml:space="preserve"> </v>
      </c>
      <c r="M66" s="137"/>
      <c r="N66" s="138"/>
      <c r="O66" s="124"/>
      <c r="P66" s="125"/>
      <c r="Q66" s="126"/>
      <c r="R66" s="126"/>
      <c r="S66" s="127"/>
      <c r="T66" s="125"/>
      <c r="U66" s="128"/>
      <c r="V66" s="113"/>
    </row>
    <row r="67" spans="2:22" ht="39.75" customHeight="1" x14ac:dyDescent="0.35">
      <c r="B67" s="82">
        <v>61</v>
      </c>
      <c r="C67" s="86" t="s">
        <v>129</v>
      </c>
      <c r="D67" s="84">
        <v>2</v>
      </c>
      <c r="E67" s="85" t="s">
        <v>23</v>
      </c>
      <c r="F67" s="86" t="s">
        <v>130</v>
      </c>
      <c r="G67" s="69"/>
      <c r="H67" s="22">
        <f t="shared" si="4"/>
        <v>120</v>
      </c>
      <c r="I67" s="108">
        <v>60</v>
      </c>
      <c r="J67" s="148"/>
      <c r="K67" s="23">
        <f t="shared" ref="K67:K92" si="7">D67*J67</f>
        <v>0</v>
      </c>
      <c r="L67" s="36" t="str">
        <f t="shared" ref="L67:L92" si="8">IF(ISNUMBER(J67), IF(J67&gt;I67,"NEVYHOVUJE","VYHOVUJE")," ")</f>
        <v xml:space="preserve"> </v>
      </c>
      <c r="M67" s="137"/>
      <c r="N67" s="138"/>
      <c r="O67" s="124"/>
      <c r="P67" s="125"/>
      <c r="Q67" s="126"/>
      <c r="R67" s="126"/>
      <c r="S67" s="127"/>
      <c r="T67" s="125"/>
      <c r="U67" s="128"/>
      <c r="V67" s="113"/>
    </row>
    <row r="68" spans="2:22" ht="39.75" customHeight="1" x14ac:dyDescent="0.35">
      <c r="B68" s="82">
        <v>62</v>
      </c>
      <c r="C68" s="86" t="s">
        <v>131</v>
      </c>
      <c r="D68" s="84">
        <v>1</v>
      </c>
      <c r="E68" s="85" t="s">
        <v>23</v>
      </c>
      <c r="F68" s="86" t="s">
        <v>132</v>
      </c>
      <c r="G68" s="69"/>
      <c r="H68" s="22">
        <f t="shared" si="4"/>
        <v>300</v>
      </c>
      <c r="I68" s="108">
        <v>300</v>
      </c>
      <c r="J68" s="148"/>
      <c r="K68" s="23">
        <f t="shared" si="7"/>
        <v>0</v>
      </c>
      <c r="L68" s="36" t="str">
        <f t="shared" si="8"/>
        <v xml:space="preserve"> </v>
      </c>
      <c r="M68" s="137"/>
      <c r="N68" s="138"/>
      <c r="O68" s="124"/>
      <c r="P68" s="125"/>
      <c r="Q68" s="126"/>
      <c r="R68" s="126"/>
      <c r="S68" s="127"/>
      <c r="T68" s="125"/>
      <c r="U68" s="128"/>
      <c r="V68" s="113"/>
    </row>
    <row r="69" spans="2:22" ht="21" customHeight="1" x14ac:dyDescent="0.35">
      <c r="B69" s="82">
        <v>63</v>
      </c>
      <c r="C69" s="86" t="s">
        <v>133</v>
      </c>
      <c r="D69" s="84">
        <v>4</v>
      </c>
      <c r="E69" s="85" t="s">
        <v>23</v>
      </c>
      <c r="F69" s="86" t="s">
        <v>134</v>
      </c>
      <c r="G69" s="69"/>
      <c r="H69" s="22">
        <f t="shared" si="4"/>
        <v>600</v>
      </c>
      <c r="I69" s="108">
        <v>150</v>
      </c>
      <c r="J69" s="148"/>
      <c r="K69" s="23">
        <f t="shared" si="7"/>
        <v>0</v>
      </c>
      <c r="L69" s="36" t="str">
        <f t="shared" si="8"/>
        <v xml:space="preserve"> </v>
      </c>
      <c r="M69" s="137"/>
      <c r="N69" s="138"/>
      <c r="O69" s="124"/>
      <c r="P69" s="125"/>
      <c r="Q69" s="126"/>
      <c r="R69" s="126"/>
      <c r="S69" s="127"/>
      <c r="T69" s="125"/>
      <c r="U69" s="128"/>
      <c r="V69" s="113"/>
    </row>
    <row r="70" spans="2:22" ht="21" customHeight="1" x14ac:dyDescent="0.35">
      <c r="B70" s="82">
        <v>64</v>
      </c>
      <c r="C70" s="86" t="s">
        <v>29</v>
      </c>
      <c r="D70" s="84">
        <v>3</v>
      </c>
      <c r="E70" s="85" t="s">
        <v>24</v>
      </c>
      <c r="F70" s="86" t="s">
        <v>36</v>
      </c>
      <c r="G70" s="69"/>
      <c r="H70" s="22">
        <f t="shared" si="4"/>
        <v>39</v>
      </c>
      <c r="I70" s="108">
        <v>13</v>
      </c>
      <c r="J70" s="148"/>
      <c r="K70" s="23">
        <f t="shared" si="7"/>
        <v>0</v>
      </c>
      <c r="L70" s="36" t="str">
        <f t="shared" si="8"/>
        <v xml:space="preserve"> </v>
      </c>
      <c r="M70" s="137"/>
      <c r="N70" s="138"/>
      <c r="O70" s="124"/>
      <c r="P70" s="125"/>
      <c r="Q70" s="126"/>
      <c r="R70" s="126"/>
      <c r="S70" s="127"/>
      <c r="T70" s="125"/>
      <c r="U70" s="128"/>
      <c r="V70" s="113"/>
    </row>
    <row r="71" spans="2:22" ht="21" customHeight="1" x14ac:dyDescent="0.35">
      <c r="B71" s="82">
        <v>65</v>
      </c>
      <c r="C71" s="86" t="s">
        <v>135</v>
      </c>
      <c r="D71" s="84">
        <v>3</v>
      </c>
      <c r="E71" s="85" t="s">
        <v>24</v>
      </c>
      <c r="F71" s="86" t="s">
        <v>36</v>
      </c>
      <c r="G71" s="69"/>
      <c r="H71" s="22">
        <f t="shared" si="4"/>
        <v>45</v>
      </c>
      <c r="I71" s="108">
        <v>15</v>
      </c>
      <c r="J71" s="148"/>
      <c r="K71" s="23">
        <f t="shared" si="7"/>
        <v>0</v>
      </c>
      <c r="L71" s="36" t="str">
        <f t="shared" si="8"/>
        <v xml:space="preserve"> </v>
      </c>
      <c r="M71" s="137"/>
      <c r="N71" s="138"/>
      <c r="O71" s="124"/>
      <c r="P71" s="125"/>
      <c r="Q71" s="126"/>
      <c r="R71" s="126"/>
      <c r="S71" s="127"/>
      <c r="T71" s="125"/>
      <c r="U71" s="128"/>
      <c r="V71" s="113"/>
    </row>
    <row r="72" spans="2:22" ht="21" customHeight="1" x14ac:dyDescent="0.35">
      <c r="B72" s="82">
        <v>66</v>
      </c>
      <c r="C72" s="86" t="s">
        <v>49</v>
      </c>
      <c r="D72" s="84">
        <v>5</v>
      </c>
      <c r="E72" s="85" t="s">
        <v>24</v>
      </c>
      <c r="F72" s="86" t="s">
        <v>50</v>
      </c>
      <c r="G72" s="69"/>
      <c r="H72" s="22">
        <f t="shared" si="4"/>
        <v>45</v>
      </c>
      <c r="I72" s="108">
        <v>9</v>
      </c>
      <c r="J72" s="148"/>
      <c r="K72" s="23">
        <f t="shared" si="7"/>
        <v>0</v>
      </c>
      <c r="L72" s="36" t="str">
        <f t="shared" si="8"/>
        <v xml:space="preserve"> </v>
      </c>
      <c r="M72" s="137"/>
      <c r="N72" s="138"/>
      <c r="O72" s="124"/>
      <c r="P72" s="125"/>
      <c r="Q72" s="126"/>
      <c r="R72" s="126"/>
      <c r="S72" s="127"/>
      <c r="T72" s="125"/>
      <c r="U72" s="128"/>
      <c r="V72" s="113"/>
    </row>
    <row r="73" spans="2:22" ht="39.75" customHeight="1" x14ac:dyDescent="0.35">
      <c r="B73" s="82">
        <v>67</v>
      </c>
      <c r="C73" s="86" t="s">
        <v>51</v>
      </c>
      <c r="D73" s="84">
        <v>2</v>
      </c>
      <c r="E73" s="85" t="s">
        <v>23</v>
      </c>
      <c r="F73" s="86" t="s">
        <v>52</v>
      </c>
      <c r="G73" s="69"/>
      <c r="H73" s="22">
        <f t="shared" si="4"/>
        <v>160</v>
      </c>
      <c r="I73" s="108">
        <v>80</v>
      </c>
      <c r="J73" s="148"/>
      <c r="K73" s="23">
        <f t="shared" si="7"/>
        <v>0</v>
      </c>
      <c r="L73" s="36" t="str">
        <f t="shared" si="8"/>
        <v xml:space="preserve"> </v>
      </c>
      <c r="M73" s="137"/>
      <c r="N73" s="138"/>
      <c r="O73" s="124"/>
      <c r="P73" s="125"/>
      <c r="Q73" s="126"/>
      <c r="R73" s="126"/>
      <c r="S73" s="127"/>
      <c r="T73" s="125"/>
      <c r="U73" s="128"/>
      <c r="V73" s="113"/>
    </row>
    <row r="74" spans="2:22" ht="21.75" customHeight="1" x14ac:dyDescent="0.35">
      <c r="B74" s="82">
        <v>68</v>
      </c>
      <c r="C74" s="86" t="s">
        <v>53</v>
      </c>
      <c r="D74" s="84">
        <v>4</v>
      </c>
      <c r="E74" s="85" t="s">
        <v>23</v>
      </c>
      <c r="F74" s="86" t="s">
        <v>54</v>
      </c>
      <c r="G74" s="69"/>
      <c r="H74" s="22">
        <f t="shared" si="4"/>
        <v>240</v>
      </c>
      <c r="I74" s="108">
        <v>60</v>
      </c>
      <c r="J74" s="148"/>
      <c r="K74" s="23">
        <f t="shared" si="7"/>
        <v>0</v>
      </c>
      <c r="L74" s="36" t="str">
        <f t="shared" si="8"/>
        <v xml:space="preserve"> </v>
      </c>
      <c r="M74" s="137"/>
      <c r="N74" s="138"/>
      <c r="O74" s="124"/>
      <c r="P74" s="125"/>
      <c r="Q74" s="126"/>
      <c r="R74" s="126"/>
      <c r="S74" s="127"/>
      <c r="T74" s="125"/>
      <c r="U74" s="128"/>
      <c r="V74" s="113"/>
    </row>
    <row r="75" spans="2:22" ht="21.75" customHeight="1" x14ac:dyDescent="0.35">
      <c r="B75" s="82">
        <v>69</v>
      </c>
      <c r="C75" s="86" t="s">
        <v>136</v>
      </c>
      <c r="D75" s="84">
        <v>2</v>
      </c>
      <c r="E75" s="85" t="s">
        <v>24</v>
      </c>
      <c r="F75" s="86" t="s">
        <v>137</v>
      </c>
      <c r="G75" s="69"/>
      <c r="H75" s="22">
        <f t="shared" si="4"/>
        <v>660</v>
      </c>
      <c r="I75" s="108">
        <v>330</v>
      </c>
      <c r="J75" s="148"/>
      <c r="K75" s="23">
        <f t="shared" si="7"/>
        <v>0</v>
      </c>
      <c r="L75" s="36" t="str">
        <f t="shared" si="8"/>
        <v xml:space="preserve"> </v>
      </c>
      <c r="M75" s="137"/>
      <c r="N75" s="138"/>
      <c r="O75" s="124"/>
      <c r="P75" s="125"/>
      <c r="Q75" s="126"/>
      <c r="R75" s="126"/>
      <c r="S75" s="127"/>
      <c r="T75" s="125"/>
      <c r="U75" s="128"/>
      <c r="V75" s="113"/>
    </row>
    <row r="76" spans="2:22" ht="21" customHeight="1" x14ac:dyDescent="0.35">
      <c r="B76" s="82">
        <v>70</v>
      </c>
      <c r="C76" s="86" t="s">
        <v>138</v>
      </c>
      <c r="D76" s="84">
        <v>10</v>
      </c>
      <c r="E76" s="85" t="s">
        <v>24</v>
      </c>
      <c r="F76" s="86" t="s">
        <v>139</v>
      </c>
      <c r="G76" s="69"/>
      <c r="H76" s="22">
        <f t="shared" si="4"/>
        <v>100</v>
      </c>
      <c r="I76" s="108">
        <v>10</v>
      </c>
      <c r="J76" s="148"/>
      <c r="K76" s="23">
        <f t="shared" si="7"/>
        <v>0</v>
      </c>
      <c r="L76" s="36" t="str">
        <f t="shared" si="8"/>
        <v xml:space="preserve"> </v>
      </c>
      <c r="M76" s="137"/>
      <c r="N76" s="138"/>
      <c r="O76" s="124"/>
      <c r="P76" s="125"/>
      <c r="Q76" s="126"/>
      <c r="R76" s="126"/>
      <c r="S76" s="127"/>
      <c r="T76" s="125"/>
      <c r="U76" s="128"/>
      <c r="V76" s="113"/>
    </row>
    <row r="77" spans="2:22" ht="21" customHeight="1" x14ac:dyDescent="0.35">
      <c r="B77" s="82">
        <v>71</v>
      </c>
      <c r="C77" s="86" t="s">
        <v>140</v>
      </c>
      <c r="D77" s="84">
        <v>20</v>
      </c>
      <c r="E77" s="85" t="s">
        <v>24</v>
      </c>
      <c r="F77" s="86" t="s">
        <v>139</v>
      </c>
      <c r="G77" s="69"/>
      <c r="H77" s="22">
        <f t="shared" si="4"/>
        <v>400</v>
      </c>
      <c r="I77" s="108">
        <v>20</v>
      </c>
      <c r="J77" s="148"/>
      <c r="K77" s="23">
        <f t="shared" si="7"/>
        <v>0</v>
      </c>
      <c r="L77" s="36" t="str">
        <f t="shared" si="8"/>
        <v xml:space="preserve"> </v>
      </c>
      <c r="M77" s="137"/>
      <c r="N77" s="138"/>
      <c r="O77" s="124"/>
      <c r="P77" s="125"/>
      <c r="Q77" s="126"/>
      <c r="R77" s="126"/>
      <c r="S77" s="127"/>
      <c r="T77" s="125"/>
      <c r="U77" s="128"/>
      <c r="V77" s="113"/>
    </row>
    <row r="78" spans="2:22" ht="21" customHeight="1" x14ac:dyDescent="0.35">
      <c r="B78" s="82">
        <v>72</v>
      </c>
      <c r="C78" s="86" t="s">
        <v>141</v>
      </c>
      <c r="D78" s="84">
        <v>20</v>
      </c>
      <c r="E78" s="85" t="s">
        <v>24</v>
      </c>
      <c r="F78" s="86" t="s">
        <v>139</v>
      </c>
      <c r="G78" s="69"/>
      <c r="H78" s="22">
        <f t="shared" si="4"/>
        <v>780</v>
      </c>
      <c r="I78" s="108">
        <v>39</v>
      </c>
      <c r="J78" s="148"/>
      <c r="K78" s="23">
        <f t="shared" si="7"/>
        <v>0</v>
      </c>
      <c r="L78" s="36" t="str">
        <f t="shared" si="8"/>
        <v xml:space="preserve"> </v>
      </c>
      <c r="M78" s="137"/>
      <c r="N78" s="138"/>
      <c r="O78" s="124"/>
      <c r="P78" s="125"/>
      <c r="Q78" s="126"/>
      <c r="R78" s="126"/>
      <c r="S78" s="127"/>
      <c r="T78" s="125"/>
      <c r="U78" s="128"/>
      <c r="V78" s="113"/>
    </row>
    <row r="79" spans="2:22" ht="21" customHeight="1" x14ac:dyDescent="0.35">
      <c r="B79" s="82">
        <v>73</v>
      </c>
      <c r="C79" s="86" t="s">
        <v>142</v>
      </c>
      <c r="D79" s="84">
        <v>5</v>
      </c>
      <c r="E79" s="85" t="s">
        <v>24</v>
      </c>
      <c r="F79" s="86" t="s">
        <v>139</v>
      </c>
      <c r="G79" s="69"/>
      <c r="H79" s="22">
        <f t="shared" si="4"/>
        <v>275</v>
      </c>
      <c r="I79" s="108">
        <v>55</v>
      </c>
      <c r="J79" s="148"/>
      <c r="K79" s="23">
        <f t="shared" si="7"/>
        <v>0</v>
      </c>
      <c r="L79" s="36" t="str">
        <f t="shared" si="8"/>
        <v xml:space="preserve"> </v>
      </c>
      <c r="M79" s="137"/>
      <c r="N79" s="138"/>
      <c r="O79" s="124"/>
      <c r="P79" s="125"/>
      <c r="Q79" s="126"/>
      <c r="R79" s="126"/>
      <c r="S79" s="127"/>
      <c r="T79" s="125"/>
      <c r="U79" s="128"/>
      <c r="V79" s="113"/>
    </row>
    <row r="80" spans="2:22" ht="21" customHeight="1" x14ac:dyDescent="0.35">
      <c r="B80" s="82">
        <v>74</v>
      </c>
      <c r="C80" s="86" t="s">
        <v>143</v>
      </c>
      <c r="D80" s="84">
        <v>5</v>
      </c>
      <c r="E80" s="85" t="s">
        <v>24</v>
      </c>
      <c r="F80" s="86" t="s">
        <v>139</v>
      </c>
      <c r="G80" s="69"/>
      <c r="H80" s="22">
        <f t="shared" si="4"/>
        <v>365</v>
      </c>
      <c r="I80" s="108">
        <v>73</v>
      </c>
      <c r="J80" s="148"/>
      <c r="K80" s="23">
        <f t="shared" si="7"/>
        <v>0</v>
      </c>
      <c r="L80" s="36" t="str">
        <f t="shared" si="8"/>
        <v xml:space="preserve"> </v>
      </c>
      <c r="M80" s="137"/>
      <c r="N80" s="138"/>
      <c r="O80" s="124"/>
      <c r="P80" s="125"/>
      <c r="Q80" s="126"/>
      <c r="R80" s="126"/>
      <c r="S80" s="127"/>
      <c r="T80" s="125"/>
      <c r="U80" s="128"/>
      <c r="V80" s="113"/>
    </row>
    <row r="81" spans="2:22" ht="21" customHeight="1" x14ac:dyDescent="0.35">
      <c r="B81" s="82">
        <v>75</v>
      </c>
      <c r="C81" s="86" t="s">
        <v>144</v>
      </c>
      <c r="D81" s="84">
        <v>20</v>
      </c>
      <c r="E81" s="85" t="s">
        <v>24</v>
      </c>
      <c r="F81" s="86" t="s">
        <v>139</v>
      </c>
      <c r="G81" s="69"/>
      <c r="H81" s="22">
        <f t="shared" si="4"/>
        <v>1800</v>
      </c>
      <c r="I81" s="108">
        <v>90</v>
      </c>
      <c r="J81" s="148"/>
      <c r="K81" s="23">
        <f t="shared" si="7"/>
        <v>0</v>
      </c>
      <c r="L81" s="36" t="str">
        <f t="shared" si="8"/>
        <v xml:space="preserve"> </v>
      </c>
      <c r="M81" s="137"/>
      <c r="N81" s="138"/>
      <c r="O81" s="124"/>
      <c r="P81" s="125"/>
      <c r="Q81" s="126"/>
      <c r="R81" s="126"/>
      <c r="S81" s="127"/>
      <c r="T81" s="125"/>
      <c r="U81" s="128"/>
      <c r="V81" s="113"/>
    </row>
    <row r="82" spans="2:22" ht="21" customHeight="1" x14ac:dyDescent="0.35">
      <c r="B82" s="82">
        <v>76</v>
      </c>
      <c r="C82" s="86" t="s">
        <v>145</v>
      </c>
      <c r="D82" s="84">
        <v>5</v>
      </c>
      <c r="E82" s="85" t="s">
        <v>24</v>
      </c>
      <c r="F82" s="86" t="s">
        <v>139</v>
      </c>
      <c r="G82" s="69"/>
      <c r="H82" s="22">
        <f t="shared" si="4"/>
        <v>650</v>
      </c>
      <c r="I82" s="108">
        <v>130</v>
      </c>
      <c r="J82" s="148"/>
      <c r="K82" s="23">
        <f t="shared" si="7"/>
        <v>0</v>
      </c>
      <c r="L82" s="36" t="str">
        <f t="shared" si="8"/>
        <v xml:space="preserve"> </v>
      </c>
      <c r="M82" s="137"/>
      <c r="N82" s="138"/>
      <c r="O82" s="124"/>
      <c r="P82" s="125"/>
      <c r="Q82" s="126"/>
      <c r="R82" s="126"/>
      <c r="S82" s="127"/>
      <c r="T82" s="125"/>
      <c r="U82" s="128"/>
      <c r="V82" s="113"/>
    </row>
    <row r="83" spans="2:22" ht="21" customHeight="1" x14ac:dyDescent="0.35">
      <c r="B83" s="82">
        <v>77</v>
      </c>
      <c r="C83" s="86" t="s">
        <v>146</v>
      </c>
      <c r="D83" s="84">
        <v>5</v>
      </c>
      <c r="E83" s="85" t="s">
        <v>23</v>
      </c>
      <c r="F83" s="86" t="s">
        <v>147</v>
      </c>
      <c r="G83" s="69"/>
      <c r="H83" s="22">
        <f t="shared" si="4"/>
        <v>3500</v>
      </c>
      <c r="I83" s="108">
        <v>700</v>
      </c>
      <c r="J83" s="148"/>
      <c r="K83" s="23">
        <f t="shared" si="7"/>
        <v>0</v>
      </c>
      <c r="L83" s="36" t="str">
        <f t="shared" si="8"/>
        <v xml:space="preserve"> </v>
      </c>
      <c r="M83" s="137"/>
      <c r="N83" s="138"/>
      <c r="O83" s="124"/>
      <c r="P83" s="125"/>
      <c r="Q83" s="126"/>
      <c r="R83" s="126"/>
      <c r="S83" s="127"/>
      <c r="T83" s="125"/>
      <c r="U83" s="128"/>
      <c r="V83" s="113"/>
    </row>
    <row r="84" spans="2:22" ht="21" customHeight="1" x14ac:dyDescent="0.35">
      <c r="B84" s="82">
        <v>78</v>
      </c>
      <c r="C84" s="86" t="s">
        <v>148</v>
      </c>
      <c r="D84" s="84">
        <v>10</v>
      </c>
      <c r="E84" s="85" t="s">
        <v>23</v>
      </c>
      <c r="F84" s="86" t="s">
        <v>147</v>
      </c>
      <c r="G84" s="69"/>
      <c r="H84" s="22">
        <f t="shared" si="4"/>
        <v>3400</v>
      </c>
      <c r="I84" s="108">
        <v>340</v>
      </c>
      <c r="J84" s="148"/>
      <c r="K84" s="23">
        <f t="shared" si="7"/>
        <v>0</v>
      </c>
      <c r="L84" s="36" t="str">
        <f t="shared" si="8"/>
        <v xml:space="preserve"> </v>
      </c>
      <c r="M84" s="137"/>
      <c r="N84" s="138"/>
      <c r="O84" s="124"/>
      <c r="P84" s="125"/>
      <c r="Q84" s="126"/>
      <c r="R84" s="126"/>
      <c r="S84" s="127"/>
      <c r="T84" s="125"/>
      <c r="U84" s="128"/>
      <c r="V84" s="113"/>
    </row>
    <row r="85" spans="2:22" ht="21" customHeight="1" x14ac:dyDescent="0.35">
      <c r="B85" s="82">
        <v>79</v>
      </c>
      <c r="C85" s="86" t="s">
        <v>149</v>
      </c>
      <c r="D85" s="84">
        <v>2</v>
      </c>
      <c r="E85" s="85" t="s">
        <v>23</v>
      </c>
      <c r="F85" s="86" t="s">
        <v>150</v>
      </c>
      <c r="G85" s="69"/>
      <c r="H85" s="22">
        <f t="shared" si="4"/>
        <v>30</v>
      </c>
      <c r="I85" s="108">
        <v>15</v>
      </c>
      <c r="J85" s="148"/>
      <c r="K85" s="23">
        <f t="shared" si="7"/>
        <v>0</v>
      </c>
      <c r="L85" s="36" t="str">
        <f t="shared" si="8"/>
        <v xml:space="preserve"> </v>
      </c>
      <c r="M85" s="137"/>
      <c r="N85" s="138"/>
      <c r="O85" s="124"/>
      <c r="P85" s="125"/>
      <c r="Q85" s="126"/>
      <c r="R85" s="126"/>
      <c r="S85" s="127"/>
      <c r="T85" s="125"/>
      <c r="U85" s="128"/>
      <c r="V85" s="113"/>
    </row>
    <row r="86" spans="2:22" ht="22.5" customHeight="1" x14ac:dyDescent="0.35">
      <c r="B86" s="82">
        <v>80</v>
      </c>
      <c r="C86" s="86" t="s">
        <v>151</v>
      </c>
      <c r="D86" s="84">
        <v>5</v>
      </c>
      <c r="E86" s="85" t="s">
        <v>23</v>
      </c>
      <c r="F86" s="86" t="s">
        <v>152</v>
      </c>
      <c r="G86" s="69"/>
      <c r="H86" s="22">
        <f t="shared" si="4"/>
        <v>550</v>
      </c>
      <c r="I86" s="108">
        <v>110</v>
      </c>
      <c r="J86" s="148"/>
      <c r="K86" s="23">
        <f t="shared" si="7"/>
        <v>0</v>
      </c>
      <c r="L86" s="36" t="str">
        <f t="shared" si="8"/>
        <v xml:space="preserve"> </v>
      </c>
      <c r="M86" s="137"/>
      <c r="N86" s="138"/>
      <c r="O86" s="124"/>
      <c r="P86" s="125"/>
      <c r="Q86" s="126"/>
      <c r="R86" s="126"/>
      <c r="S86" s="127"/>
      <c r="T86" s="125"/>
      <c r="U86" s="128"/>
      <c r="V86" s="113"/>
    </row>
    <row r="87" spans="2:22" ht="22.5" customHeight="1" x14ac:dyDescent="0.35">
      <c r="B87" s="82">
        <v>81</v>
      </c>
      <c r="C87" s="86" t="s">
        <v>153</v>
      </c>
      <c r="D87" s="84">
        <v>5</v>
      </c>
      <c r="E87" s="85" t="s">
        <v>23</v>
      </c>
      <c r="F87" s="86" t="s">
        <v>154</v>
      </c>
      <c r="G87" s="69"/>
      <c r="H87" s="22">
        <f t="shared" si="4"/>
        <v>400</v>
      </c>
      <c r="I87" s="108">
        <v>80</v>
      </c>
      <c r="J87" s="148"/>
      <c r="K87" s="23">
        <f t="shared" si="7"/>
        <v>0</v>
      </c>
      <c r="L87" s="36" t="str">
        <f t="shared" si="8"/>
        <v xml:space="preserve"> </v>
      </c>
      <c r="M87" s="137"/>
      <c r="N87" s="138"/>
      <c r="O87" s="124"/>
      <c r="P87" s="125"/>
      <c r="Q87" s="126"/>
      <c r="R87" s="126"/>
      <c r="S87" s="127"/>
      <c r="T87" s="125"/>
      <c r="U87" s="128"/>
      <c r="V87" s="113"/>
    </row>
    <row r="88" spans="2:22" ht="22.5" customHeight="1" x14ac:dyDescent="0.35">
      <c r="B88" s="82">
        <v>82</v>
      </c>
      <c r="C88" s="86" t="s">
        <v>55</v>
      </c>
      <c r="D88" s="84">
        <v>5</v>
      </c>
      <c r="E88" s="85" t="s">
        <v>23</v>
      </c>
      <c r="F88" s="86" t="s">
        <v>56</v>
      </c>
      <c r="G88" s="69"/>
      <c r="H88" s="22">
        <f t="shared" si="4"/>
        <v>25</v>
      </c>
      <c r="I88" s="108">
        <v>5</v>
      </c>
      <c r="J88" s="148"/>
      <c r="K88" s="23">
        <f t="shared" si="7"/>
        <v>0</v>
      </c>
      <c r="L88" s="36" t="str">
        <f t="shared" si="8"/>
        <v xml:space="preserve"> </v>
      </c>
      <c r="M88" s="137"/>
      <c r="N88" s="138"/>
      <c r="O88" s="124"/>
      <c r="P88" s="125"/>
      <c r="Q88" s="126"/>
      <c r="R88" s="126"/>
      <c r="S88" s="127"/>
      <c r="T88" s="125"/>
      <c r="U88" s="128"/>
      <c r="V88" s="113"/>
    </row>
    <row r="89" spans="2:22" ht="22.5" customHeight="1" x14ac:dyDescent="0.35">
      <c r="B89" s="82">
        <v>83</v>
      </c>
      <c r="C89" s="86" t="s">
        <v>155</v>
      </c>
      <c r="D89" s="84">
        <v>3</v>
      </c>
      <c r="E89" s="85" t="s">
        <v>23</v>
      </c>
      <c r="F89" s="86" t="s">
        <v>156</v>
      </c>
      <c r="G89" s="69"/>
      <c r="H89" s="22">
        <f t="shared" si="4"/>
        <v>45</v>
      </c>
      <c r="I89" s="108">
        <v>15</v>
      </c>
      <c r="J89" s="148"/>
      <c r="K89" s="23">
        <f t="shared" si="7"/>
        <v>0</v>
      </c>
      <c r="L89" s="36" t="str">
        <f t="shared" si="8"/>
        <v xml:space="preserve"> </v>
      </c>
      <c r="M89" s="137"/>
      <c r="N89" s="138"/>
      <c r="O89" s="124"/>
      <c r="P89" s="125"/>
      <c r="Q89" s="126"/>
      <c r="R89" s="126"/>
      <c r="S89" s="127"/>
      <c r="T89" s="125"/>
      <c r="U89" s="128"/>
      <c r="V89" s="113"/>
    </row>
    <row r="90" spans="2:22" ht="39.75" customHeight="1" x14ac:dyDescent="0.35">
      <c r="B90" s="82">
        <v>84</v>
      </c>
      <c r="C90" s="86" t="s">
        <v>157</v>
      </c>
      <c r="D90" s="84">
        <v>2</v>
      </c>
      <c r="E90" s="85" t="s">
        <v>23</v>
      </c>
      <c r="F90" s="86" t="s">
        <v>158</v>
      </c>
      <c r="G90" s="69"/>
      <c r="H90" s="22">
        <f t="shared" si="4"/>
        <v>500</v>
      </c>
      <c r="I90" s="108">
        <v>250</v>
      </c>
      <c r="J90" s="148"/>
      <c r="K90" s="23">
        <f t="shared" si="7"/>
        <v>0</v>
      </c>
      <c r="L90" s="36" t="str">
        <f t="shared" si="8"/>
        <v xml:space="preserve"> </v>
      </c>
      <c r="M90" s="137"/>
      <c r="N90" s="138"/>
      <c r="O90" s="124"/>
      <c r="P90" s="125"/>
      <c r="Q90" s="126"/>
      <c r="R90" s="126"/>
      <c r="S90" s="127"/>
      <c r="T90" s="125"/>
      <c r="U90" s="128"/>
      <c r="V90" s="113"/>
    </row>
    <row r="91" spans="2:22" ht="21.75" customHeight="1" x14ac:dyDescent="0.35">
      <c r="B91" s="82">
        <v>85</v>
      </c>
      <c r="C91" s="86" t="s">
        <v>58</v>
      </c>
      <c r="D91" s="84">
        <v>5</v>
      </c>
      <c r="E91" s="85" t="s">
        <v>23</v>
      </c>
      <c r="F91" s="86" t="s">
        <v>57</v>
      </c>
      <c r="G91" s="69"/>
      <c r="H91" s="22">
        <f t="shared" si="4"/>
        <v>65</v>
      </c>
      <c r="I91" s="108">
        <v>13</v>
      </c>
      <c r="J91" s="148"/>
      <c r="K91" s="23">
        <f t="shared" si="7"/>
        <v>0</v>
      </c>
      <c r="L91" s="36" t="str">
        <f t="shared" si="8"/>
        <v xml:space="preserve"> </v>
      </c>
      <c r="M91" s="137"/>
      <c r="N91" s="138"/>
      <c r="O91" s="124"/>
      <c r="P91" s="125"/>
      <c r="Q91" s="126"/>
      <c r="R91" s="126"/>
      <c r="S91" s="127"/>
      <c r="T91" s="125"/>
      <c r="U91" s="128"/>
      <c r="V91" s="113"/>
    </row>
    <row r="92" spans="2:22" ht="21.75" customHeight="1" thickBot="1" x14ac:dyDescent="0.4">
      <c r="B92" s="87">
        <v>86</v>
      </c>
      <c r="C92" s="100" t="s">
        <v>159</v>
      </c>
      <c r="D92" s="89">
        <v>3</v>
      </c>
      <c r="E92" s="101" t="s">
        <v>23</v>
      </c>
      <c r="F92" s="100" t="s">
        <v>160</v>
      </c>
      <c r="G92" s="69"/>
      <c r="H92" s="34">
        <f t="shared" si="4"/>
        <v>51</v>
      </c>
      <c r="I92" s="109">
        <v>17</v>
      </c>
      <c r="J92" s="149"/>
      <c r="K92" s="35">
        <f t="shared" si="7"/>
        <v>0</v>
      </c>
      <c r="L92" s="38" t="str">
        <f t="shared" si="8"/>
        <v xml:space="preserve"> </v>
      </c>
      <c r="M92" s="139"/>
      <c r="N92" s="140"/>
      <c r="O92" s="129"/>
      <c r="P92" s="131"/>
      <c r="Q92" s="132"/>
      <c r="R92" s="132"/>
      <c r="S92" s="133"/>
      <c r="T92" s="131"/>
      <c r="U92" s="134"/>
      <c r="V92" s="113"/>
    </row>
    <row r="93" spans="2:22" ht="120.75" customHeight="1" thickBot="1" x14ac:dyDescent="0.4">
      <c r="B93" s="102">
        <v>87</v>
      </c>
      <c r="C93" s="103" t="s">
        <v>195</v>
      </c>
      <c r="D93" s="104">
        <v>10</v>
      </c>
      <c r="E93" s="105" t="s">
        <v>23</v>
      </c>
      <c r="F93" s="103" t="s">
        <v>196</v>
      </c>
      <c r="G93" s="71" t="s">
        <v>32</v>
      </c>
      <c r="H93" s="49">
        <f t="shared" si="4"/>
        <v>570</v>
      </c>
      <c r="I93" s="111">
        <v>57</v>
      </c>
      <c r="J93" s="151"/>
      <c r="K93" s="50">
        <f t="shared" si="5"/>
        <v>0</v>
      </c>
      <c r="L93" s="51" t="str">
        <f t="shared" si="2"/>
        <v xml:space="preserve"> </v>
      </c>
      <c r="M93" s="141" t="s">
        <v>31</v>
      </c>
      <c r="N93" s="141" t="s">
        <v>32</v>
      </c>
      <c r="O93" s="142"/>
      <c r="P93" s="142"/>
      <c r="Q93" s="141" t="s">
        <v>171</v>
      </c>
      <c r="R93" s="141" t="s">
        <v>168</v>
      </c>
      <c r="S93" s="143">
        <v>21</v>
      </c>
      <c r="T93" s="142"/>
      <c r="U93" s="144" t="s">
        <v>10</v>
      </c>
      <c r="V93" s="113"/>
    </row>
    <row r="94" spans="2:22" ht="13.5" customHeight="1" thickTop="1" thickBot="1" x14ac:dyDescent="0.4">
      <c r="C94" s="5"/>
      <c r="D94" s="5"/>
      <c r="E94" s="5"/>
      <c r="F94" s="5"/>
      <c r="G94" s="5"/>
      <c r="H94" s="5"/>
      <c r="K94" s="24"/>
    </row>
    <row r="95" spans="2:22" ht="60.75" customHeight="1" thickTop="1" thickBot="1" x14ac:dyDescent="0.4">
      <c r="B95" s="56" t="s">
        <v>7</v>
      </c>
      <c r="C95" s="56"/>
      <c r="D95" s="56"/>
      <c r="E95" s="56"/>
      <c r="F95" s="56"/>
      <c r="G95" s="43"/>
      <c r="H95" s="25"/>
      <c r="I95" s="26" t="s">
        <v>8</v>
      </c>
      <c r="J95" s="57" t="s">
        <v>9</v>
      </c>
      <c r="K95" s="58"/>
      <c r="L95" s="59"/>
      <c r="M95" s="31"/>
      <c r="N95" s="31"/>
      <c r="O95" s="31"/>
      <c r="P95" s="31"/>
      <c r="Q95" s="31"/>
      <c r="R95" s="31"/>
      <c r="S95" s="31"/>
      <c r="T95" s="17"/>
      <c r="U95" s="27"/>
    </row>
    <row r="96" spans="2:22" ht="33" customHeight="1" thickTop="1" thickBot="1" x14ac:dyDescent="0.4">
      <c r="B96" s="52" t="s">
        <v>37</v>
      </c>
      <c r="C96" s="52"/>
      <c r="D96" s="52"/>
      <c r="E96" s="52"/>
      <c r="F96" s="52"/>
      <c r="G96" s="42"/>
      <c r="H96" s="28"/>
      <c r="I96" s="29">
        <f>SUM(H7:H93)</f>
        <v>40127</v>
      </c>
      <c r="J96" s="53">
        <f>SUM(K7:K93)</f>
        <v>0</v>
      </c>
      <c r="K96" s="54"/>
      <c r="L96" s="55"/>
      <c r="M96" s="31"/>
      <c r="N96" s="31"/>
      <c r="O96" s="31"/>
      <c r="P96" s="31"/>
      <c r="Q96" s="31"/>
      <c r="R96" s="31"/>
      <c r="S96" s="31"/>
    </row>
    <row r="97" ht="14.25" customHeight="1" thickTop="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sheetData>
  <sheetProtection algorithmName="SHA-512" hashValue="6Jw3iUSOJNClNRL8Fi2XWVM8uehfwhRTSKcMsvzgkRmLBO+RK6O3nuoIsShitKuSXbCFpjSexRnOLGjSPyIk1w==" saltValue="F7ujDZOUO5t4rp5RmIksLA==" spinCount="100000" sheet="1" objects="1" scenarios="1" selectLockedCells="1"/>
  <mergeCells count="27">
    <mergeCell ref="M8:M11"/>
    <mergeCell ref="N8:N11"/>
    <mergeCell ref="M12:M92"/>
    <mergeCell ref="N12:N92"/>
    <mergeCell ref="O12:O92"/>
    <mergeCell ref="B96:F96"/>
    <mergeCell ref="J96:L96"/>
    <mergeCell ref="B1:E1"/>
    <mergeCell ref="B95:F95"/>
    <mergeCell ref="J95:L95"/>
    <mergeCell ref="G8:G10"/>
    <mergeCell ref="G12:G92"/>
    <mergeCell ref="B3:C4"/>
    <mergeCell ref="D3:E4"/>
    <mergeCell ref="F3:F4"/>
    <mergeCell ref="P12:P92"/>
    <mergeCell ref="Q12:Q92"/>
    <mergeCell ref="R12:R92"/>
    <mergeCell ref="S12:S92"/>
    <mergeCell ref="T12:T92"/>
    <mergeCell ref="U12:U92"/>
    <mergeCell ref="S8:S11"/>
    <mergeCell ref="T8:T11"/>
    <mergeCell ref="U8:U11"/>
    <mergeCell ref="P8:P11"/>
    <mergeCell ref="Q8:Q11"/>
    <mergeCell ref="R8:R11"/>
  </mergeCells>
  <conditionalFormatting sqref="B7:B93 D7:D93">
    <cfRule type="containsBlanks" dxfId="24" priority="60">
      <formula>LEN(TRIM(B7))=0</formula>
    </cfRule>
  </conditionalFormatting>
  <conditionalFormatting sqref="B7:B93">
    <cfRule type="cellIs" dxfId="23" priority="54" operator="greaterThanOrEqual">
      <formula>1</formula>
    </cfRule>
  </conditionalFormatting>
  <conditionalFormatting sqref="L7:L93">
    <cfRule type="cellIs" dxfId="22" priority="51" operator="equal">
      <formula>"VYHOVUJE"</formula>
    </cfRule>
  </conditionalFormatting>
  <conditionalFormatting sqref="L7:L93">
    <cfRule type="cellIs" dxfId="21" priority="50" operator="equal">
      <formula>"NEVYHOVUJE"</formula>
    </cfRule>
  </conditionalFormatting>
  <conditionalFormatting sqref="J8:J93">
    <cfRule type="containsBlanks" dxfId="20" priority="31">
      <formula>LEN(TRIM(J8))=0</formula>
    </cfRule>
  </conditionalFormatting>
  <conditionalFormatting sqref="J8:J93">
    <cfRule type="notContainsBlanks" dxfId="19" priority="29">
      <formula>LEN(TRIM(J8))&gt;0</formula>
    </cfRule>
  </conditionalFormatting>
  <conditionalFormatting sqref="J8:J93">
    <cfRule type="notContainsBlanks" dxfId="18" priority="28">
      <formula>LEN(TRIM(J8))&gt;0</formula>
    </cfRule>
  </conditionalFormatting>
  <conditionalFormatting sqref="J7">
    <cfRule type="containsBlanks" dxfId="17" priority="21">
      <formula>LEN(TRIM(J7))=0</formula>
    </cfRule>
  </conditionalFormatting>
  <conditionalFormatting sqref="J7">
    <cfRule type="notContainsBlanks" dxfId="16" priority="20">
      <formula>LEN(TRIM(J7))&gt;0</formula>
    </cfRule>
  </conditionalFormatting>
  <conditionalFormatting sqref="J7">
    <cfRule type="notContainsBlanks" dxfId="15" priority="19">
      <formula>LEN(TRIM(J7))&gt;0</formula>
    </cfRule>
  </conditionalFormatting>
  <conditionalFormatting sqref="G11">
    <cfRule type="containsBlanks" dxfId="9" priority="10">
      <formula>LEN(TRIM(G11))=0</formula>
    </cfRule>
  </conditionalFormatting>
  <conditionalFormatting sqref="G11">
    <cfRule type="containsBlanks" dxfId="8" priority="9">
      <formula>LEN(TRIM(G11))=0</formula>
    </cfRule>
  </conditionalFormatting>
  <conditionalFormatting sqref="G11">
    <cfRule type="notContainsBlanks" dxfId="7" priority="8">
      <formula>LEN(TRIM(G11))&gt;0</formula>
    </cfRule>
  </conditionalFormatting>
  <conditionalFormatting sqref="G11">
    <cfRule type="notContainsBlanks" dxfId="6" priority="7">
      <formula>LEN(TRIM(G11))&gt;0</formula>
    </cfRule>
  </conditionalFormatting>
  <conditionalFormatting sqref="G11">
    <cfRule type="notContainsBlanks" dxfId="5" priority="6">
      <formula>LEN(TRIM(G11))&gt;0</formula>
    </cfRule>
  </conditionalFormatting>
  <dataValidations count="2">
    <dataValidation type="list" showInputMessage="1" showErrorMessage="1" sqref="N7" xr:uid="{00000000-0002-0000-0000-000000000000}">
      <formula1>"ANO,NE"</formula1>
    </dataValidation>
    <dataValidation type="list" showInputMessage="1" showErrorMessage="1" sqref="E7:E93" xr:uid="{A1CAE05E-3702-4A33-B24B-1E22C7F0E481}">
      <formula1>"ks,balení,sada,litr,kg,pár,role,karton,"</formula1>
    </dataValidation>
  </dataValidations>
  <pageMargins left="0.23622047244094491" right="0.19685039370078741" top="0.15748031496062992" bottom="0.19685039370078741" header="0.15748031496062992" footer="0.19685039370078741"/>
  <pageSetup paperSize="9" scale="25"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76C40A7-3147-4B20-9DE7-D9DA6C62DA71}">
          <x14:formula1>
            <xm:f>#REF!</xm:f>
          </x14:formula1>
          <xm:sqref>U7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Zdeněk Řežábek</cp:lastModifiedBy>
  <cp:revision>1</cp:revision>
  <cp:lastPrinted>2022-02-02T12:43:32Z</cp:lastPrinted>
  <dcterms:created xsi:type="dcterms:W3CDTF">2014-03-05T12:43:32Z</dcterms:created>
  <dcterms:modified xsi:type="dcterms:W3CDTF">2022-02-02T12:46:19Z</dcterms:modified>
</cp:coreProperties>
</file>