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/>
  <bookViews>
    <workbookView xWindow="0" yWindow="0" windowWidth="28800" windowHeight="10125" activeTab="0"/>
  </bookViews>
  <sheets>
    <sheet name="Výpočetní technika" sheetId="1" r:id="rId1"/>
  </sheets>
  <definedNames>
    <definedName name="_xlnm.Print_Area" localSheetId="0">'Výpočetní technika'!$B$1:$T$17</definedName>
  </definedNames>
  <calcPr calcId="191029"/>
</workbook>
</file>

<file path=xl/sharedStrings.xml><?xml version="1.0" encoding="utf-8"?>
<sst xmlns="http://schemas.openxmlformats.org/spreadsheetml/2006/main" count="42" uniqueCount="39">
  <si>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</si>
  <si>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</si>
  <si>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</si>
  <si>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</si>
  <si>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</si>
  <si>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</si>
  <si>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</si>
  <si>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</si>
  <si>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</si>
  <si>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</si>
  <si>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</si>
  <si>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</si>
  <si>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</si>
  <si>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</si>
  <si>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</si>
  <si>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</si>
  <si>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</si>
  <si>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</si>
  <si>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</si>
  <si>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</si>
  <si>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</si>
  <si>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</si>
  <si>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</si>
  <si>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</si>
  <si>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NE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</si>
  <si>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</si>
  <si>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</si>
  <si>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</si>
  <si>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</si>
  <si>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Samostatná faktura</t>
  </si>
  <si>
    <r>
      <t xml:space="preserve">Termín dodání
</t>
    </r>
    <r>
      <rPr>
        <sz val="11"/>
        <rFont val="Calibri"/>
        <family val="2"/>
        <scheme val="minor"/>
      </rPr>
      <t xml:space="preserve">(uveden v kalend. dnech od dojití výzvy Objednatele k plnění Smlouvy) </t>
    </r>
  </si>
  <si>
    <t>Notebook 13''</t>
  </si>
  <si>
    <t>Notebook 14''</t>
  </si>
  <si>
    <t>Pokud financováno z projektových prostředků, pak ŘEŠITEL uvede: NÁZEV A ČÍSLO DOTAČNÍHO PROJEKTU</t>
  </si>
  <si>
    <t>Ing. Jiří Basl, Ph.D.,
Tel.: 37763 4249,
603 216 039</t>
  </si>
  <si>
    <t>Univerzitní 26,
301 00 Plzeň,
Fakulta elektrotechnická - Katedra elektroniky a informačních technologií,
místnost EK 502</t>
  </si>
  <si>
    <t>Operační systém macOS (z důvodu kompatibility se stávajícím zařízením na ZČU).
Min. 8-jádrové CPU.
Min. 7-jádrové GPU.
Min. 16-jádrový Neural Engin.
Operační paměť minimálně 8 GB RAM.
Displej 13,3'' s podsvícením a technologií IPS s nativním rozlišením min. 2560x1600. 
Úložiště typu SSD o kapacitě minimálně 256GB. 
Integrovaná wifi karta. 
CZ Klávesnice s podsvícením nebo alternativním způsobem zlepšení viditelnosti ve tmě. 
Kamera s rozlišením min. 720p. 
Baterie Lipol alespoň 49Wh, výdrž minimálně 10 hodin (Wifi, web). 
USB-C napájecí adaptér. 
Min. 2 porty Thunderbold / USB4. 
Maximální hmotnost 1,4 kg.
Maximální výška 1,61 cm.</t>
  </si>
  <si>
    <t>Operační systém macOS (z důvodu kompatibility se stávajícím zařízením na ZČU).
Min. 8-jádrové CPU.
Min. 14-jádrové GPU.
Min. 16-jádrový Neural Engin. 
Operační paměť minimálně 16 GB RAM.
Displej XDR 14,2'' s podsvícením a technologií IPS s nativním rozlišením min. 3024x1964. 
Úložiště typu SSD o kapacitě minimálně 1TB. 
Integrovaná wifi karta. 
CZ Klávesnice s podsvícením nebo alternativním způsobem zlepšení viditelnosti ve tmě.
Kamera s rozlišením min. 1080p. 
Baterie Lipol alespoň 70Wh, výdrž minimálně 10 hodin (Wifi, web).
USB-C napájecí adaptér 67W. 
Min. 3 porty Thunderbold 4.
Maximální hmotnost 1,7 kg.
Maximální výška 1,60 cm.</t>
  </si>
  <si>
    <t xml:space="preserve">Příloha č. 2 Kupní smlouvy - technická specifikace
Výpočetní technika (III.) 003 - 2022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</si>
</sst>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7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7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6" borderId="8" xfId="0" applyFont="1" applyFill="1" applyBorder="1" applyAlignment="1">
      <alignment horizontal="left" vertical="center" wrapText="1" indent="1"/>
    </xf>
    <xf numFmtId="0" fontId="0" fillId="6" borderId="1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12" fillId="5" borderId="10" xfId="0" applyNumberFormat="1" applyFont="1" applyFill="1" applyBorder="1" applyAlignment="1">
      <alignment horizontal="right" vertical="center" inden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13" fillId="0" borderId="0" xfId="21" applyFont="1" applyAlignment="1">
      <alignment horizontal="left" vertical="center" wrapText="1"/>
      <protection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0" fontId="7" fillId="2" borderId="10" xfId="0" applyFont="1" applyFill="1" applyBorder="1" applyAlignment="1" applyProtection="1">
      <alignment horizontal="left" vertical="center" wrapText="1" inden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41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9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40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1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36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35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56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06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29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03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50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10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10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29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49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68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87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65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90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402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89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14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39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135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38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631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126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37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86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117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36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61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10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35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59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841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08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33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83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07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32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57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31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81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30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80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05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29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54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28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53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78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032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52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77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02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270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51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76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26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75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00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25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44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63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823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01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20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58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77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96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15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347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72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10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29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29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87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87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06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20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20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39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585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77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96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15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34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53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9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40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39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13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12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11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3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8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35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84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33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78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03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82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34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10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29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29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87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87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39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58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7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34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9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40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39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13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12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11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3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8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35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84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33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78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41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39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11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3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35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84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33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9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40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39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13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12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11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3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8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35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84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33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78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03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82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34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10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29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29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87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87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39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58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7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34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41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13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12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11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3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8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09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84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06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78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50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82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10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10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68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68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87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39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58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7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34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9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40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89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13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12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11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3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8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10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35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84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31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54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78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03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52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75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82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34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10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29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29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87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87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39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58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7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34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65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90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402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89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39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13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38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63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60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95250</xdr:colOff>
      <xdr:row>67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85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841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08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56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56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06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30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80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05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54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04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28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53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03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28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52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77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270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51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01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26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50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75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00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25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44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20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39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58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77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96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34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53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72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49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87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82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01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20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39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77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96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15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34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72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91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130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149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168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206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244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263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282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301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320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3395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358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377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415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43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453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472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530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568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587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587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644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644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663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68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70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777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777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796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815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834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85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872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892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911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36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6123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1076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95250</xdr:colOff>
      <xdr:row>76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508075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33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33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83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07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32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57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82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070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31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41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65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90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402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14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39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64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13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38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63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659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907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4023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39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135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60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85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345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841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06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03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50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34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49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87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39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7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34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7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9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130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14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168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20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244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28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320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33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358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37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41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43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45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49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53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56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587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587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64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64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70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77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77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79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81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834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85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87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892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91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36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61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86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86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10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5080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33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33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327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8224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659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907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4023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39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135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41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659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907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154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4023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145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39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640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135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659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907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4023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39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135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85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345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841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06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03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50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34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49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87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39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7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3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61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86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86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10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5080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33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33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327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8224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41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659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907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154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4023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145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39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640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135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659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907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154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145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39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640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135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117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61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86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098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345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841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33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327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8224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06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78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03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50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82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34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29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49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87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659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907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4023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39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135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60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85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345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841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3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61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86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86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10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5080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33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33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327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8224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41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659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907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154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4023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145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39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640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135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907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154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4023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145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39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640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135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117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3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61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86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10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355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60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850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098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345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33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327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8224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659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907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41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659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907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659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907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4023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39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135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60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85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345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841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06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03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50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34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49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87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39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7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34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7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9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130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14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168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20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244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28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320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33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358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37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41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43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45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49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53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56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587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587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64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64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70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77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77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79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81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834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85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87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892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91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3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61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86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86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10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5080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33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33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327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8224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41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659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907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154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4023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145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39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640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135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659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907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4023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39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135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41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659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907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154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4023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145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39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640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135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40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64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64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13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35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603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84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06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55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78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03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26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50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75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25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34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29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68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25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58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7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96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7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9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130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14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18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244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28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320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33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358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396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41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43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45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472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511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54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56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56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62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62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644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6824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75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75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77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796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81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834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85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87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892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117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3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61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61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8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73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2604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83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82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659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7907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4023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64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39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1988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135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85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4841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06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03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27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50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34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49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787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44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39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7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34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7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09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130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14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168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20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244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28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320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33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358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37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41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43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45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49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53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56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587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587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64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64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70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77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77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79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81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834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85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87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89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491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162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3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61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8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28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31076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5080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33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33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327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68224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66425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workbookViewId="0" topLeftCell="L1">
      <selection activeCell="R7" sqref="R7:R8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7.28125" style="1" customWidth="1"/>
    <col min="4" max="4" width="12.28125" style="2" customWidth="1"/>
    <col min="5" max="5" width="10.57421875" style="3" customWidth="1"/>
    <col min="6" max="6" width="127.421875" style="1" customWidth="1"/>
    <col min="7" max="7" width="26.140625" style="4" bestFit="1" customWidth="1"/>
    <col min="8" max="8" width="23.421875" style="4" customWidth="1"/>
    <col min="9" max="9" width="26.57421875" style="4" customWidth="1"/>
    <col min="10" max="10" width="19.7109375" style="1" bestFit="1" customWidth="1"/>
    <col min="11" max="11" width="26.8515625" style="5" hidden="1" customWidth="1"/>
    <col min="12" max="12" width="32.8515625" style="5" customWidth="1"/>
    <col min="13" max="13" width="26.140625" style="5" customWidth="1"/>
    <col min="14" max="14" width="41.140625" style="4" customWidth="1"/>
    <col min="15" max="15" width="31.7109375" style="4" customWidth="1"/>
    <col min="16" max="16" width="17.710937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57421875" style="5" hidden="1" customWidth="1"/>
    <col min="22" max="22" width="32.8515625" style="6" customWidth="1"/>
    <col min="23" max="16384" width="9.140625" style="5" customWidth="1"/>
  </cols>
  <sheetData>
    <row r="1" spans="2:22" ht="40.9" customHeight="1">
      <c r="B1" s="73" t="s">
        <v>38</v>
      </c>
      <c r="C1" s="74"/>
      <c r="D1" s="74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67"/>
      <c r="E3" s="67"/>
      <c r="F3" s="67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67"/>
      <c r="E4" s="67"/>
      <c r="F4" s="67"/>
      <c r="G4" s="67"/>
      <c r="H4" s="67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85" t="s">
        <v>2</v>
      </c>
      <c r="H5" s="86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12</v>
      </c>
      <c r="D6" s="39" t="s">
        <v>4</v>
      </c>
      <c r="E6" s="39" t="s">
        <v>13</v>
      </c>
      <c r="F6" s="39" t="s">
        <v>14</v>
      </c>
      <c r="G6" s="45" t="s">
        <v>23</v>
      </c>
      <c r="H6" s="46" t="s">
        <v>27</v>
      </c>
      <c r="I6" s="40" t="s">
        <v>15</v>
      </c>
      <c r="J6" s="39" t="s">
        <v>16</v>
      </c>
      <c r="K6" s="39" t="s">
        <v>33</v>
      </c>
      <c r="L6" s="41" t="s">
        <v>17</v>
      </c>
      <c r="M6" s="42" t="s">
        <v>18</v>
      </c>
      <c r="N6" s="41" t="s">
        <v>19</v>
      </c>
      <c r="O6" s="39" t="s">
        <v>30</v>
      </c>
      <c r="P6" s="41" t="s">
        <v>20</v>
      </c>
      <c r="Q6" s="39" t="s">
        <v>5</v>
      </c>
      <c r="R6" s="43" t="s">
        <v>6</v>
      </c>
      <c r="S6" s="68" t="s">
        <v>7</v>
      </c>
      <c r="T6" s="44" t="s">
        <v>8</v>
      </c>
      <c r="U6" s="41" t="s">
        <v>21</v>
      </c>
      <c r="V6" s="41" t="s">
        <v>22</v>
      </c>
    </row>
    <row r="7" spans="1:22" ht="258" customHeight="1" thickTop="1">
      <c r="A7" s="20"/>
      <c r="B7" s="48">
        <v>1</v>
      </c>
      <c r="C7" s="49" t="s">
        <v>31</v>
      </c>
      <c r="D7" s="50">
        <v>3</v>
      </c>
      <c r="E7" s="51" t="s">
        <v>26</v>
      </c>
      <c r="F7" s="65" t="s">
        <v>36</v>
      </c>
      <c r="G7" s="93"/>
      <c r="H7" s="95"/>
      <c r="I7" s="87" t="s">
        <v>29</v>
      </c>
      <c r="J7" s="75" t="s">
        <v>24</v>
      </c>
      <c r="K7" s="75"/>
      <c r="L7" s="89"/>
      <c r="M7" s="70" t="s">
        <v>34</v>
      </c>
      <c r="N7" s="72" t="s">
        <v>35</v>
      </c>
      <c r="O7" s="52">
        <v>35</v>
      </c>
      <c r="P7" s="53">
        <f>D7*Q7</f>
        <v>69894</v>
      </c>
      <c r="Q7" s="54">
        <v>23298</v>
      </c>
      <c r="R7" s="91"/>
      <c r="S7" s="55">
        <f>D7*R7</f>
        <v>0</v>
      </c>
      <c r="T7" s="56" t="str">
        <f aca="true" t="shared" si="0" ref="T7">IF(ISNUMBER(R7),IF(R7&gt;Q7,"NEVYHOVUJE","VYHOVUJE")," ")</f>
        <v xml:space="preserve"> </v>
      </c>
      <c r="U7" s="75"/>
      <c r="V7" s="51" t="s">
        <v>11</v>
      </c>
    </row>
    <row r="8" spans="1:22" ht="268.5" customHeight="1" thickBot="1">
      <c r="A8" s="20"/>
      <c r="B8" s="57">
        <v>2</v>
      </c>
      <c r="C8" s="58" t="s">
        <v>32</v>
      </c>
      <c r="D8" s="59">
        <v>1</v>
      </c>
      <c r="E8" s="60" t="s">
        <v>26</v>
      </c>
      <c r="F8" s="66" t="s">
        <v>37</v>
      </c>
      <c r="G8" s="94"/>
      <c r="H8" s="96"/>
      <c r="I8" s="88"/>
      <c r="J8" s="76"/>
      <c r="K8" s="76"/>
      <c r="L8" s="90"/>
      <c r="M8" s="71"/>
      <c r="N8" s="71"/>
      <c r="O8" s="61">
        <v>35</v>
      </c>
      <c r="P8" s="62">
        <f>D8*Q8</f>
        <v>56488</v>
      </c>
      <c r="Q8" s="69">
        <v>56488</v>
      </c>
      <c r="R8" s="92"/>
      <c r="S8" s="63">
        <f>D8*R8</f>
        <v>0</v>
      </c>
      <c r="T8" s="64" t="str">
        <f aca="true" t="shared" si="1" ref="T8">IF(ISNUMBER(R8),IF(R8&gt;Q8,"NEVYHOVUJE","VYHOVUJE")," ")</f>
        <v xml:space="preserve"> </v>
      </c>
      <c r="U8" s="76"/>
      <c r="V8" s="60" t="s">
        <v>11</v>
      </c>
    </row>
    <row r="9" spans="3:16" ht="17.45" customHeight="1" thickBot="1" thickTop="1">
      <c r="C9" s="5"/>
      <c r="D9" s="5"/>
      <c r="E9" s="5"/>
      <c r="F9" s="5"/>
      <c r="G9" s="33"/>
      <c r="H9" s="33"/>
      <c r="I9" s="5"/>
      <c r="J9" s="5"/>
      <c r="N9" s="5"/>
      <c r="O9" s="5"/>
      <c r="P9" s="5"/>
    </row>
    <row r="10" spans="2:22" ht="82.9" customHeight="1" thickBot="1" thickTop="1">
      <c r="B10" s="81" t="s">
        <v>25</v>
      </c>
      <c r="C10" s="81"/>
      <c r="D10" s="81"/>
      <c r="E10" s="81"/>
      <c r="F10" s="81"/>
      <c r="G10" s="81"/>
      <c r="H10" s="81"/>
      <c r="I10" s="81"/>
      <c r="J10" s="21"/>
      <c r="K10" s="21"/>
      <c r="L10" s="7"/>
      <c r="M10" s="7"/>
      <c r="N10" s="7"/>
      <c r="O10" s="22"/>
      <c r="P10" s="22"/>
      <c r="Q10" s="23" t="s">
        <v>9</v>
      </c>
      <c r="R10" s="82" t="s">
        <v>10</v>
      </c>
      <c r="S10" s="83"/>
      <c r="T10" s="84"/>
      <c r="U10" s="24"/>
      <c r="V10" s="25"/>
    </row>
    <row r="11" spans="2:20" ht="50.45" customHeight="1" thickBot="1" thickTop="1">
      <c r="B11" s="77" t="s">
        <v>28</v>
      </c>
      <c r="C11" s="77"/>
      <c r="D11" s="77"/>
      <c r="E11" s="77"/>
      <c r="F11" s="77"/>
      <c r="G11" s="77"/>
      <c r="I11" s="26"/>
      <c r="L11" s="9"/>
      <c r="M11" s="9"/>
      <c r="N11" s="9"/>
      <c r="O11" s="27"/>
      <c r="P11" s="27"/>
      <c r="Q11" s="28">
        <f>SUM(P7:P8)</f>
        <v>126382</v>
      </c>
      <c r="R11" s="78">
        <f>SUM(S7:S8)</f>
        <v>0</v>
      </c>
      <c r="S11" s="79"/>
      <c r="T11" s="80"/>
    </row>
    <row r="12" spans="8:19" ht="15.75" thickTop="1">
      <c r="H12" s="67"/>
      <c r="I12" s="11"/>
      <c r="J12" s="11"/>
      <c r="K12" s="11"/>
      <c r="L12" s="11"/>
      <c r="M12" s="11"/>
      <c r="N12" s="6"/>
      <c r="O12" s="6"/>
      <c r="P12" s="6"/>
      <c r="Q12" s="11"/>
      <c r="R12" s="11"/>
      <c r="S12" s="11"/>
    </row>
    <row r="13" spans="2:19" ht="15">
      <c r="B13" s="47"/>
      <c r="C13" s="47"/>
      <c r="D13" s="47"/>
      <c r="E13" s="47"/>
      <c r="F13" s="47"/>
      <c r="G13" s="67"/>
      <c r="H13" s="67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7"/>
      <c r="C14" s="47"/>
      <c r="D14" s="47"/>
      <c r="E14" s="47"/>
      <c r="F14" s="47"/>
      <c r="G14" s="67"/>
      <c r="H14" s="67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7"/>
      <c r="C15" s="47"/>
      <c r="D15" s="47"/>
      <c r="E15" s="47"/>
      <c r="F15" s="47"/>
      <c r="G15" s="67"/>
      <c r="H15" s="67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3:19" ht="19.9" customHeight="1">
      <c r="C16" s="21"/>
      <c r="D16" s="29"/>
      <c r="E16" s="21"/>
      <c r="F16" s="21"/>
      <c r="G16" s="67"/>
      <c r="H16" s="67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8:19" ht="19.9" customHeight="1">
      <c r="H17" s="36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" customHeight="1">
      <c r="C18" s="21"/>
      <c r="D18" s="29"/>
      <c r="E18" s="21"/>
      <c r="F18" s="21"/>
      <c r="G18" s="67"/>
      <c r="H18" s="67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9"/>
      <c r="E19" s="21"/>
      <c r="F19" s="21"/>
      <c r="G19" s="67"/>
      <c r="H19" s="67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67"/>
      <c r="H20" s="67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9"/>
      <c r="E21" s="21"/>
      <c r="F21" s="21"/>
      <c r="G21" s="67"/>
      <c r="H21" s="67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67"/>
      <c r="H22" s="67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67"/>
      <c r="H23" s="67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67"/>
      <c r="H24" s="67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67"/>
      <c r="H25" s="67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67"/>
      <c r="H26" s="67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67"/>
      <c r="H27" s="67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67"/>
      <c r="H28" s="67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67"/>
      <c r="H29" s="67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67"/>
      <c r="H30" s="67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67"/>
      <c r="H31" s="67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67"/>
      <c r="H32" s="67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67"/>
      <c r="H33" s="67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67"/>
      <c r="H34" s="67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67"/>
      <c r="H35" s="67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67"/>
      <c r="H36" s="67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67"/>
      <c r="H37" s="67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67"/>
      <c r="H38" s="67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67"/>
      <c r="H39" s="67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67"/>
      <c r="H40" s="67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67"/>
      <c r="H41" s="67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67"/>
      <c r="H42" s="67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67"/>
      <c r="H43" s="67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67"/>
      <c r="H44" s="67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67"/>
      <c r="H45" s="67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67"/>
      <c r="H46" s="67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67"/>
      <c r="H47" s="67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67"/>
      <c r="H48" s="67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67"/>
      <c r="H49" s="67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67"/>
      <c r="H50" s="67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67"/>
      <c r="H51" s="67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67"/>
      <c r="H52" s="67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67"/>
      <c r="H53" s="67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67"/>
      <c r="H54" s="67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67"/>
      <c r="H55" s="67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67"/>
      <c r="H56" s="67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67"/>
      <c r="H57" s="67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67"/>
      <c r="H58" s="67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67"/>
      <c r="H59" s="67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67"/>
      <c r="H60" s="67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67"/>
      <c r="H61" s="67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67"/>
      <c r="H62" s="67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67"/>
      <c r="H63" s="67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67"/>
      <c r="H64" s="67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67"/>
      <c r="H65" s="67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67"/>
      <c r="H66" s="67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67"/>
      <c r="H67" s="67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67"/>
      <c r="H68" s="67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67"/>
      <c r="H69" s="67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67"/>
      <c r="H70" s="67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67"/>
      <c r="H71" s="67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67"/>
      <c r="H72" s="67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67"/>
      <c r="H73" s="67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67"/>
      <c r="H74" s="67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67"/>
      <c r="H75" s="67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67"/>
      <c r="H76" s="67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67"/>
      <c r="H77" s="67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67"/>
      <c r="H78" s="67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67"/>
      <c r="H79" s="67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67"/>
      <c r="H80" s="67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67"/>
      <c r="H81" s="67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67"/>
      <c r="H82" s="67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67"/>
      <c r="H83" s="67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67"/>
      <c r="H84" s="67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67"/>
      <c r="H85" s="67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67"/>
      <c r="H86" s="67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67"/>
      <c r="H87" s="67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67"/>
      <c r="H88" s="67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67"/>
      <c r="H89" s="67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67"/>
      <c r="H90" s="67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67"/>
      <c r="H91" s="67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67"/>
      <c r="H92" s="67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67"/>
      <c r="H93" s="67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67"/>
      <c r="H94" s="67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67"/>
      <c r="H95" s="67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67"/>
      <c r="H96" s="67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6" ht="19.9" customHeight="1">
      <c r="C97" s="21"/>
      <c r="D97" s="29"/>
      <c r="E97" s="21"/>
      <c r="F97" s="21"/>
      <c r="G97" s="67"/>
      <c r="H97" s="67"/>
      <c r="I97" s="11"/>
      <c r="J97" s="11"/>
      <c r="K97" s="11"/>
      <c r="L97" s="11"/>
      <c r="M97" s="11"/>
      <c r="N97" s="6"/>
      <c r="O97" s="6"/>
      <c r="P97" s="6"/>
    </row>
    <row r="98" spans="3:10" ht="19.9" customHeight="1">
      <c r="C98" s="5"/>
      <c r="E98" s="5"/>
      <c r="F98" s="5"/>
      <c r="J98" s="5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</sheetData>
  <sheetProtection algorithmName="SHA-512" hashValue="R4EJr+LuC7eR73R9JLpRc/5iCM9YkdxcgY+eh/ej9KFaT/tQDToovws5k4+kn6BikAujfPHJUz/7pQy+j9Tp2w==" saltValue="bIfXaW8mvqMqf+eknCLfFg==" spinCount="100000" sheet="1" objects="1" scenarios="1"/>
  <mergeCells count="13">
    <mergeCell ref="B11:G11"/>
    <mergeCell ref="R11:T11"/>
    <mergeCell ref="B10:I10"/>
    <mergeCell ref="R10:T10"/>
    <mergeCell ref="G5:H5"/>
    <mergeCell ref="I7:I8"/>
    <mergeCell ref="J7:J8"/>
    <mergeCell ref="K7:K8"/>
    <mergeCell ref="L7:L8"/>
    <mergeCell ref="M7:M8"/>
    <mergeCell ref="N7:N8"/>
    <mergeCell ref="B1:D1"/>
    <mergeCell ref="U7:U8"/>
  </mergeCells>
  <conditionalFormatting sqref="D7:D8 B7:B8">
    <cfRule type="containsBlanks" priority="52" dxfId="7">
      <formula>LEN(TRIM(B7))=0</formula>
    </cfRule>
  </conditionalFormatting>
  <conditionalFormatting sqref="B7:B8">
    <cfRule type="cellIs" priority="49" dxfId="6" operator="greaterThanOrEqual">
      <formula>1</formula>
    </cfRule>
  </conditionalFormatting>
  <conditionalFormatting sqref="T7:T8">
    <cfRule type="cellIs" priority="36" dxfId="5" operator="equal">
      <formula>"VYHOVUJE"</formula>
    </cfRule>
  </conditionalFormatting>
  <conditionalFormatting sqref="T7:T8">
    <cfRule type="cellIs" priority="35" dxfId="4" operator="equal">
      <formula>"NEVYHOVUJE"</formula>
    </cfRule>
  </conditionalFormatting>
  <conditionalFormatting sqref="G7:H8 R7:R8">
    <cfRule type="containsBlanks" priority="29" dxfId="3">
      <formula>LEN(TRIM(G7))=0</formula>
    </cfRule>
  </conditionalFormatting>
  <conditionalFormatting sqref="G7:H8 R7:R8">
    <cfRule type="notContainsBlanks" priority="27" dxfId="2">
      <formula>LEN(TRIM(G7))&gt;0</formula>
    </cfRule>
  </conditionalFormatting>
  <conditionalFormatting sqref="G7:H8 R7:R8">
    <cfRule type="notContainsBlanks" priority="26" dxfId="1">
      <formula>LEN(TRIM(G7))&gt;0</formula>
    </cfRule>
  </conditionalFormatting>
  <conditionalFormatting sqref="G7:H8">
    <cfRule type="notContainsBlanks" priority="25" dxfId="0">
      <formula>LEN(TRIM(G7))&gt;0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:E8">
      <formula1>"ks,bal,sada,m,"</formula1>
    </dataValidation>
    <dataValidation type="list" allowBlank="1" showInputMessage="1" showErrorMessage="1" sqref="V7:V8">
      <formula1>#REF!</formula1>
    </dataValidation>
  </dataValidations>
  <printOptions/>
  <pageMargins left="0.15748031496062992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2022-01-14T12:24:57Z</cp:lastPrinted>
  <dcterms:created xsi:type="dcterms:W3CDTF">2014-03-05T12:43:32Z</dcterms:created>
  <dcterms:modified xsi:type="dcterms:W3CDTF">2022-01-24T10:49:16Z</dcterms:modified>
  <cp:category/>
  <cp:version/>
  <cp:contentType/>
  <cp:contentStatus/>
  <cp:revision>3</cp:revision>
</cp:coreProperties>
</file>