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8800" windowHeight="10125" activeTab="0"/>
  </bookViews>
  <sheets>
    <sheet name="Výpočetní technika" sheetId="1" r:id="rId1"/>
  </sheets>
  <definedNames>
    <definedName name="_xlnm.Print_Area" localSheetId="0">'Výpočetní technika'!$B$1:$T$16</definedName>
  </definedNames>
  <calcPr calcId="191029"/>
</workbook>
</file>

<file path=xl/sharedStrings.xml><?xml version="1.0" encoding="utf-8"?>
<sst xmlns="http://schemas.openxmlformats.org/spreadsheetml/2006/main" count="39" uniqueCount="38">
  <si>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</si>
  <si>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</si>
  <si>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</si>
  <si>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</si>
  <si>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</si>
  <si>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</si>
  <si>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</si>
  <si>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</si>
  <si>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</si>
  <si>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</si>
  <si>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</si>
  <si>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30211000-1 - Hlavní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</si>
  <si>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</si>
  <si>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</si>
  <si>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</si>
  <si>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</si>
  <si>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</si>
  <si>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</si>
  <si>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</si>
  <si>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</si>
  <si>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</si>
  <si>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</si>
  <si>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</si>
  <si>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</si>
  <si>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</si>
  <si>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</si>
  <si>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</si>
  <si>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</si>
  <si>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</si>
  <si>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Samostatná faktura</t>
  </si>
  <si>
    <r>
      <t xml:space="preserve">Termín dodání
</t>
    </r>
    <r>
      <rPr>
        <sz val="11"/>
        <rFont val="Calibri"/>
        <family val="2"/>
        <scheme val="minor"/>
      </rPr>
      <t xml:space="preserve">(uveden v kalend. dnech od dojití výzvy Objednatele k plnění Smlouvy) </t>
    </r>
  </si>
  <si>
    <t>Záruka na zboží min. 36 měsíců.</t>
  </si>
  <si>
    <t>Výkonná pracovní stanice</t>
  </si>
  <si>
    <t>Pokud financováno z projektových prostředků, pak ŘEŠITEL uvede: NÁZEV A ČÍSLO DOTAČNÍHO PROJEKTU</t>
  </si>
  <si>
    <t>Univerzitní 26,
301 00 Plzeň,
Fakulta elektrotechnická - Katedra elektroniky a informačních technologií,
místnost EK 502</t>
  </si>
  <si>
    <t>Pracovní stanice typu PC. 
Výkon procesoru v Passmark CPU více než 86 000 bodů, min. 64 jader/128 vláken. 
Operační paměť min. 256 GB ve dvou modulech (2x 128GB), 6 paměťových slotů volných, možnost rozšíření paměti do 1TB. 
1TB PCIe NVMe Class 40 M.2 SSD disk, další 3 volné PCIe M.2 sloty. 
Grafická karta na sběrnici PCIe, výkon v G3D Mark min. 801. 
Rozhraní na základní desce: 
1x 10GbE-T, 
1x 1GbE, 
IPMI, 
1x USB 3.2 Gen2x2 port (Type C, 20Gbps), 
5x USB 3.2 Gen2 ports (4 type A + 1 front type C header), 
5x USB 3.2 Gen1 ports (3 type A + 2 via header), 
2x USB 2.0  via header. 
COM port. 
Možnost připojení až 10 ventilátorů 4pin  a možnost výstupu pro napájení vodního chlazení. 
Skříň formátu Tower, výkonný zdroj alespoň 900W, tichý do 28dB. 
Prodloužená záruka min. 36 měsíců.</t>
  </si>
  <si>
    <t>Ing. Jiří Basl, Ph.D., 
Tel.: 37763 4249,
603 216 039</t>
  </si>
  <si>
    <t xml:space="preserve">Příloha č. 2 Kupní smlouvy - technická specifikace
Výpočetní technika (III.) 002 - 2022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</si>
</sst>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 wrapText="1" indent="1"/>
    </xf>
    <xf numFmtId="0" fontId="0" fillId="6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4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2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259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00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2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94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43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92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15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89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95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28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24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19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71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48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17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64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95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05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24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43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81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57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76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95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14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33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52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71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90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29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48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67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86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05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4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81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00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00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57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57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76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95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14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91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91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10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29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48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6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86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605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624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6410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57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4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605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62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6410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641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23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641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48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98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23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57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4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605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62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641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9525</xdr:rowOff>
    </xdr:from>
    <xdr:to>
      <xdr:col>22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3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19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24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57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3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10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48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86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38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38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57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95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10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4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605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250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180975</xdr:rowOff>
    </xdr:from>
    <xdr:to>
      <xdr:col>22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3934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4792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00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24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4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462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0240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641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38550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A3">
      <selection activeCell="G7" sqref="G7:H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28125" style="1" customWidth="1"/>
    <col min="4" max="4" width="12.28125" style="2" customWidth="1"/>
    <col min="5" max="5" width="10.57421875" style="3" customWidth="1"/>
    <col min="6" max="6" width="127.421875" style="1" customWidth="1"/>
    <col min="7" max="7" width="26.140625" style="4" bestFit="1" customWidth="1"/>
    <col min="8" max="8" width="21.7109375" style="4" customWidth="1"/>
    <col min="9" max="9" width="28.140625" style="4" customWidth="1"/>
    <col min="10" max="10" width="19.7109375" style="1" bestFit="1" customWidth="1"/>
    <col min="11" max="11" width="26.421875" style="5" hidden="1" customWidth="1"/>
    <col min="12" max="12" width="32.8515625" style="5" customWidth="1"/>
    <col min="13" max="13" width="28.8515625" style="5" customWidth="1"/>
    <col min="14" max="14" width="41.8515625" style="4" customWidth="1"/>
    <col min="15" max="15" width="31.7109375" style="4" customWidth="1"/>
    <col min="16" max="16" width="21.574218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2.8515625" style="6" customWidth="1"/>
    <col min="23" max="16384" width="9.140625" style="5" customWidth="1"/>
  </cols>
  <sheetData>
    <row r="1" spans="2:22" ht="40.9" customHeight="1">
      <c r="B1" s="63" t="s">
        <v>37</v>
      </c>
      <c r="C1" s="64"/>
      <c r="D1" s="64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0"/>
      <c r="E3" s="60"/>
      <c r="F3" s="6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0"/>
      <c r="E4" s="60"/>
      <c r="F4" s="60"/>
      <c r="G4" s="60"/>
      <c r="H4" s="6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73" t="s">
        <v>2</v>
      </c>
      <c r="H5" s="74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5" t="s">
        <v>23</v>
      </c>
      <c r="H6" s="46" t="s">
        <v>27</v>
      </c>
      <c r="I6" s="40" t="s">
        <v>15</v>
      </c>
      <c r="J6" s="39" t="s">
        <v>16</v>
      </c>
      <c r="K6" s="39" t="s">
        <v>33</v>
      </c>
      <c r="L6" s="41" t="s">
        <v>17</v>
      </c>
      <c r="M6" s="42" t="s">
        <v>18</v>
      </c>
      <c r="N6" s="41" t="s">
        <v>19</v>
      </c>
      <c r="O6" s="39" t="s">
        <v>30</v>
      </c>
      <c r="P6" s="41" t="s">
        <v>20</v>
      </c>
      <c r="Q6" s="39" t="s">
        <v>5</v>
      </c>
      <c r="R6" s="43" t="s">
        <v>6</v>
      </c>
      <c r="S6" s="61" t="s">
        <v>7</v>
      </c>
      <c r="T6" s="44" t="s">
        <v>8</v>
      </c>
      <c r="U6" s="41" t="s">
        <v>21</v>
      </c>
      <c r="V6" s="41" t="s">
        <v>22</v>
      </c>
    </row>
    <row r="7" spans="1:22" ht="300.75" customHeight="1" thickBot="1" thickTop="1">
      <c r="A7" s="20"/>
      <c r="B7" s="48">
        <v>1</v>
      </c>
      <c r="C7" s="49" t="s">
        <v>32</v>
      </c>
      <c r="D7" s="50">
        <v>1</v>
      </c>
      <c r="E7" s="51" t="s">
        <v>26</v>
      </c>
      <c r="F7" s="58" t="s">
        <v>35</v>
      </c>
      <c r="G7" s="75"/>
      <c r="H7" s="76"/>
      <c r="I7" s="52" t="s">
        <v>29</v>
      </c>
      <c r="J7" s="51" t="s">
        <v>24</v>
      </c>
      <c r="K7" s="51"/>
      <c r="L7" s="53" t="s">
        <v>31</v>
      </c>
      <c r="M7" s="59" t="s">
        <v>36</v>
      </c>
      <c r="N7" s="59" t="s">
        <v>34</v>
      </c>
      <c r="O7" s="62">
        <v>120</v>
      </c>
      <c r="P7" s="54">
        <f>D7*Q7</f>
        <v>240516</v>
      </c>
      <c r="Q7" s="55">
        <v>240516</v>
      </c>
      <c r="R7" s="77"/>
      <c r="S7" s="56">
        <f>D7*R7</f>
        <v>0</v>
      </c>
      <c r="T7" s="57" t="str">
        <f aca="true" t="shared" si="0" ref="T7">IF(ISNUMBER(R7),IF(R7&gt;Q7,"NEVYHOVUJE","VYHOVUJE")," ")</f>
        <v xml:space="preserve"> </v>
      </c>
      <c r="U7" s="51"/>
      <c r="V7" s="51" t="s">
        <v>11</v>
      </c>
    </row>
    <row r="8" spans="3:16" ht="17.45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82.9" customHeight="1" thickBot="1" thickTop="1">
      <c r="B9" s="69" t="s">
        <v>25</v>
      </c>
      <c r="C9" s="69"/>
      <c r="D9" s="69"/>
      <c r="E9" s="69"/>
      <c r="F9" s="69"/>
      <c r="G9" s="69"/>
      <c r="H9" s="69"/>
      <c r="I9" s="69"/>
      <c r="J9" s="21"/>
      <c r="K9" s="21"/>
      <c r="L9" s="7"/>
      <c r="M9" s="7"/>
      <c r="N9" s="7"/>
      <c r="O9" s="22"/>
      <c r="P9" s="22"/>
      <c r="Q9" s="23" t="s">
        <v>9</v>
      </c>
      <c r="R9" s="70" t="s">
        <v>10</v>
      </c>
      <c r="S9" s="71"/>
      <c r="T9" s="72"/>
      <c r="U9" s="24"/>
      <c r="V9" s="25"/>
    </row>
    <row r="10" spans="2:20" ht="50.45" customHeight="1" thickBot="1" thickTop="1">
      <c r="B10" s="65" t="s">
        <v>28</v>
      </c>
      <c r="C10" s="65"/>
      <c r="D10" s="65"/>
      <c r="E10" s="65"/>
      <c r="F10" s="65"/>
      <c r="G10" s="65"/>
      <c r="I10" s="26"/>
      <c r="L10" s="9"/>
      <c r="M10" s="9"/>
      <c r="N10" s="9"/>
      <c r="O10" s="27"/>
      <c r="P10" s="27"/>
      <c r="Q10" s="28">
        <f>SUM(P7:P7)</f>
        <v>240516</v>
      </c>
      <c r="R10" s="66">
        <f>SUM(S7:S7)</f>
        <v>0</v>
      </c>
      <c r="S10" s="67"/>
      <c r="T10" s="68"/>
    </row>
    <row r="11" spans="8:19" ht="15.75" thickTop="1">
      <c r="H11" s="60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7"/>
      <c r="C12" s="47"/>
      <c r="D12" s="47"/>
      <c r="E12" s="47"/>
      <c r="F12" s="47"/>
      <c r="G12" s="60"/>
      <c r="H12" s="60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7"/>
      <c r="C13" s="47"/>
      <c r="D13" s="47"/>
      <c r="E13" s="47"/>
      <c r="F13" s="47"/>
      <c r="G13" s="60"/>
      <c r="H13" s="60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7"/>
      <c r="C14" s="47"/>
      <c r="D14" s="47"/>
      <c r="E14" s="47"/>
      <c r="F14" s="47"/>
      <c r="G14" s="60"/>
      <c r="H14" s="60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9"/>
      <c r="E15" s="21"/>
      <c r="F15" s="21"/>
      <c r="G15" s="60"/>
      <c r="H15" s="60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60"/>
      <c r="H17" s="60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0"/>
      <c r="H18" s="60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0"/>
      <c r="H19" s="60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0"/>
      <c r="H20" s="60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0"/>
      <c r="H21" s="60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0"/>
      <c r="H22" s="6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0"/>
      <c r="H23" s="6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0"/>
      <c r="H24" s="6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0"/>
      <c r="H25" s="6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0"/>
      <c r="H26" s="6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0"/>
      <c r="H27" s="6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0"/>
      <c r="H28" s="6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0"/>
      <c r="H29" s="6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0"/>
      <c r="H30" s="6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0"/>
      <c r="H31" s="6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0"/>
      <c r="H32" s="6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0"/>
      <c r="H33" s="6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0"/>
      <c r="H34" s="6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0"/>
      <c r="H35" s="6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0"/>
      <c r="H36" s="6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0"/>
      <c r="H37" s="6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0"/>
      <c r="H38" s="6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0"/>
      <c r="H39" s="6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0"/>
      <c r="H40" s="6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0"/>
      <c r="H41" s="6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0"/>
      <c r="H42" s="6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0"/>
      <c r="H43" s="6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0"/>
      <c r="H44" s="6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0"/>
      <c r="H45" s="6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0"/>
      <c r="H46" s="6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0"/>
      <c r="H47" s="6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0"/>
      <c r="H48" s="6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0"/>
      <c r="H49" s="6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0"/>
      <c r="H50" s="6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0"/>
      <c r="H51" s="6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0"/>
      <c r="H52" s="6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0"/>
      <c r="H53" s="6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0"/>
      <c r="H54" s="6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0"/>
      <c r="H55" s="6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0"/>
      <c r="H56" s="6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0"/>
      <c r="H57" s="6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0"/>
      <c r="H58" s="6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0"/>
      <c r="H59" s="6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0"/>
      <c r="H60" s="6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0"/>
      <c r="H61" s="6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0"/>
      <c r="H62" s="6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0"/>
      <c r="H63" s="6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0"/>
      <c r="H64" s="6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0"/>
      <c r="H65" s="6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0"/>
      <c r="H66" s="6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0"/>
      <c r="H67" s="6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0"/>
      <c r="H68" s="6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0"/>
      <c r="H69" s="6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0"/>
      <c r="H70" s="6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0"/>
      <c r="H71" s="6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0"/>
      <c r="H72" s="6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0"/>
      <c r="H73" s="6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0"/>
      <c r="H74" s="6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0"/>
      <c r="H75" s="6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0"/>
      <c r="H76" s="6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0"/>
      <c r="H77" s="6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0"/>
      <c r="H78" s="6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0"/>
      <c r="H79" s="6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0"/>
      <c r="H80" s="6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0"/>
      <c r="H81" s="6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0"/>
      <c r="H82" s="6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0"/>
      <c r="H83" s="6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0"/>
      <c r="H84" s="6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0"/>
      <c r="H85" s="6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0"/>
      <c r="H86" s="6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0"/>
      <c r="H87" s="6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0"/>
      <c r="H88" s="6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0"/>
      <c r="H89" s="6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0"/>
      <c r="H90" s="6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0"/>
      <c r="H91" s="6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0"/>
      <c r="H92" s="6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0"/>
      <c r="H93" s="6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0"/>
      <c r="H94" s="6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0"/>
      <c r="H95" s="6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9"/>
      <c r="E96" s="21"/>
      <c r="F96" s="21"/>
      <c r="G96" s="60"/>
      <c r="H96" s="60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74QkyD4kpAtnO32x2RTEqm0eUwqeshAoyIqo5G3WoLTrwfV0uO3H1GkJxInc2Hm1rYLQlE5N4vt38c7JP+GCrA==" saltValue="GMGUC263UROuYWGM/Q3xkQ==" spinCount="100000" sheet="1" objects="1" scenarios="1"/>
  <mergeCells count="6">
    <mergeCell ref="B1:D1"/>
    <mergeCell ref="B10:G10"/>
    <mergeCell ref="R10:T10"/>
    <mergeCell ref="B9:I9"/>
    <mergeCell ref="R9:T9"/>
    <mergeCell ref="G5:H5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G7:H7 R7">
    <cfRule type="containsBlanks" priority="29" dxfId="3">
      <formula>LEN(TRIM(G7))=0</formula>
    </cfRule>
  </conditionalFormatting>
  <conditionalFormatting sqref="G7:H7 R7">
    <cfRule type="notContainsBlanks" priority="27" dxfId="2">
      <formula>LEN(TRIM(G7))&gt;0</formula>
    </cfRule>
  </conditionalFormatting>
  <conditionalFormatting sqref="G7:H7 R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2022-01-13T11:40:13Z</cp:lastPrinted>
  <dcterms:created xsi:type="dcterms:W3CDTF">2014-03-05T12:43:32Z</dcterms:created>
  <dcterms:modified xsi:type="dcterms:W3CDTF">2022-01-20T11:21:06Z</dcterms:modified>
  <cp:category/>
  <cp:version/>
  <cp:contentType/>
  <cp:contentStatus/>
  <cp:revision>3</cp:revision>
</cp:coreProperties>
</file>