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USERS\vitkov\LMT\LMT_ 2021\056\1 výzva\"/>
    </mc:Choice>
  </mc:AlternateContent>
  <xr:revisionPtr revIDLastSave="0" documentId="13_ncr:1_{E0CD2E73-117B-4CB0-85DE-F765F5527A9C}" xr6:coauthVersionLast="36" xr6:coauthVersionMax="36" xr10:uidLastSave="{00000000-0000-0000-0000-000000000000}"/>
  <bookViews>
    <workbookView xWindow="0" yWindow="0" windowWidth="28800" windowHeight="101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technika'!$B$1:$S$14</definedName>
  </definedNames>
  <calcPr calcId="191029"/>
</workbook>
</file>

<file path=xl/calcChain.xml><?xml version="1.0" encoding="utf-8"?>
<calcChain xmlns="http://schemas.openxmlformats.org/spreadsheetml/2006/main">
  <c r="R9" i="1" l="1"/>
  <c r="S9" i="1"/>
  <c r="R10" i="1"/>
  <c r="S10" i="1"/>
  <c r="R11" i="1"/>
  <c r="S11" i="1"/>
  <c r="O9" i="1"/>
  <c r="O10" i="1"/>
  <c r="O11" i="1"/>
  <c r="R7" i="1" l="1"/>
  <c r="Q14" i="1" s="1"/>
  <c r="S7" i="1"/>
  <c r="O7" i="1"/>
  <c r="P14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<sst xmlns="http://schemas.openxmlformats.org/spreadsheetml/2006/main" count="50" uniqueCount="45">
  <si>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</si>
  <si>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</si>
  <si>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</si>
  <si>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</si>
  <si>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</si>
  <si>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</si>
  <si>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</si>
  <si>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</si>
  <si>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</si>
  <si>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</si>
  <si>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</si>
  <si>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</si>
  <si>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</si>
  <si>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</si>
  <si>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38341300-0 - Nástroje pro měření elektrických veličin </t>
  </si>
  <si>
    <t>38410000-2 - Měřící nástroje</t>
  </si>
  <si>
    <t>38412000-6 - Teploměry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</si>
  <si>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</si>
  <si>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</si>
  <si>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</si>
  <si>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</si>
  <si>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</si>
  <si>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</si>
  <si>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</si>
  <si>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</si>
  <si>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</si>
  <si>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</si>
  <si>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</si>
  <si>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</si>
  <si>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</si>
  <si>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</si>
  <si>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</si>
  <si>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Laboratorní a měřící technika (III.) 056- 2021</t>
  </si>
  <si>
    <t>Digitální multimetr elektrických veličin</t>
  </si>
  <si>
    <t>Měřicí přístroj teploty a vlhkosti se záznamem (datalogem)</t>
  </si>
  <si>
    <t>Přenosný luxmetr</t>
  </si>
  <si>
    <t>Digitální termometr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</si>
  <si>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</si>
  <si>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Název projektu: LABIR-PAV / Předaplikační výzkum infračervených technologií
Číslo projektu: CZ.02.1.01/0.0/0.0/18_069/0010018</t>
  </si>
  <si>
    <t>Ing. Aleš Franc, Ph.D.,
Tel.: 37763 4824</t>
  </si>
  <si>
    <t>Teslova 11, 
301 00 Plzeň,
Nové technologie-výzkumné centrum - 
Termomechanika technologických procesů, budova H - místnost TH 214</t>
  </si>
  <si>
    <r>
      <t xml:space="preserve">Zařízení musí:
1. být přenosné, bateriově napájené, ručně ovládané 
2. mít zobrazovací jednotku (displej) s výstupem (obnovením) měřené veličiny s frekvencí alespoň 4 Hz
3. mít displej (volitelně) podsvícený 
4. obsahovat funkce s grafickou signalizací:
    a. velikosti hodnoty měřené veličiny v daném rozsahu – sloupcový graf
    b. slabé baterie
    c. polarity měření (+/-)
    d. nebezpečného napětí
    e. nesprávného připojení měřicích kabelů
5. umožňovat režim měření a uložení aktuální, minimální, maximální a průměrné hodnoty měřené veličiny
6. umožňovat kalibraci u výrobce a korekci měřených veličin uživatelem
7. být schopno provádět manuální a automatickou změnu rozsahu měření 
8. být schopno automatického vypnutí při nečinnosti zařízení
9. poskytnout ochranu vstupů dle EN61010-1 CAT IV 600V/CAT III 1000V
10. mít stupeň krytí alespoň IP52
11. být provozuschopné od alespoň −10 °C do alespoň +50 °C
12. zajistit měření alespoň níže uvedených veličin v alespoň uvedeném rozsahu. Rozsah a přesnost měření veličiny jsou minimální, které musí zařízení splňovat.
     a. Stejnosměrné elektrické napětí od alespoň 0,5 V do 600 V; přesnost ± (0,09 % + 2)
     b. Střídavé elektrické napětí od alespoň 0,5 V až alespoň 600 V, přesnost  ± (1,0 % + 3) šířka frekvenčního pásma alespoň od 45 Hz do alespoň 500 Hz
     c. Stejnosměrný elektrický proud (DC) od alespoň 100 mA do alespoň 8 A; přesnost ± (1,0 % + 3)
     d. Střídavý elektrický proud (AC) od alespoň 100 mA do alespoň 8 A;  ± (1,5%+3)
     e. Elektrický odpor od alespoň 10 kΩ do alespoň 6 MΩ; ± (0,9 %+1)
     f. Elektrická kapacitance od alespoň 1000 nF do 100 μF; ± (1,2%+2)
     g. Frekvence elektrického proudu od alespoň 100 Hz do 100 kHz; ± (0,1%+1)
</t>
    </r>
    <r>
      <rPr>
        <b/>
        <sz val="11"/>
        <color theme="1"/>
        <rFont val="Calibri"/>
        <family val="2"/>
        <charset val="238"/>
        <scheme val="minor"/>
      </rPr>
      <t xml:space="preserve">Zařízení musí dále umožňovat: </t>
    </r>
    <r>
      <rPr>
        <sz val="11"/>
        <color theme="1"/>
        <rFont val="Calibri"/>
        <family val="2"/>
        <charset val="238"/>
        <scheme val="minor"/>
      </rPr>
      <t xml:space="preserve">
a. měření kontinuity obvodu a testu diod. Kontinuita obvodu musí být signalizována alespoň akusticky
b. optimalizaci měření hodnot střídavého elektrického proudu a napětí při ne-sinusových průbězích.
</t>
    </r>
    <r>
      <rPr>
        <b/>
        <sz val="11"/>
        <color theme="1"/>
        <rFont val="Calibri"/>
        <family val="2"/>
        <charset val="238"/>
        <scheme val="minor"/>
      </rPr>
      <t xml:space="preserve">Součástí dodávky musí být </t>
    </r>
    <r>
      <rPr>
        <sz val="11"/>
        <color theme="1"/>
        <rFont val="Calibri"/>
        <family val="2"/>
        <charset val="238"/>
        <scheme val="minor"/>
      </rPr>
      <t xml:space="preserve">vlastní měřicí zařízení (multimetr), měřicí kabely s hroty a transportním obalem (pouzdrem). </t>
    </r>
  </si>
  <si>
    <t>Zařízení musí:
1. být přenosné, bateriově napájené, ručně ovládané 
2. měřit okolní teplotu (T) ve °C a relativní vlhkost vzduchu (RH) v %
3. mít zobrazovací jednotku (displej) pro odečet hodnot teploty, relativní vlhkosti. Obě hodnoty musí být zobrazeny současně
4. zajistit měření alespoň níže uvedených veličin v alespoň uvedeném rozsahu. Rozsah, rozlišení a přesnost měření veličiny jsou minimální, které musí zařízení splňovat.
    a. Teplota: od -30 °C do 70 °C; 0,1 °C; ±0,3 °C při 23±5 °C ve zbytku rozsahu teplot alespoň 0,5 °C
    b. Relativní vlhkost: od 0 % RH do 100 % RH; 0,1 % RH; ±3 % RH při 25 °C±5 °C v rozsahu 10 až 90 % RH, v ostatních případech alespoň ±5 % RH
5. umožňovat záznam alespoň teploty a vlhkosti a to alespoň 30 000 záznamových řádků. Periodicita záznamu musí být volitelná a to alespoň: 30 s, 1 min, 1 hod 
6. mít deklarovanou životnost baterie alespoň 6 měsíců při záznamu jedné řádky za hodinu
7. signalizovat slabou baterii
8. být přizpůsobené pro montáž na zeď (šroubové spojení)
9. být dodáno včetně kalibračního certifikátu a softwaru pro stažení záznamu měřených hodnot do PC</t>
  </si>
  <si>
    <t>Zařízení musí:
1. být přenosné, bateriově napájené, ručně ovládané 
2. zobrazovat hodnotu měřené veličiny na displeji
3. měřit intenzitu osvětlení alespoň v jednotkách (lx) a to ve shodě s alespoň třídou C, dle DIN 5032-7, příloha B normy IEC 13032-1 a CIE 69
4. měřit a zobrazovat hodnotu s frekvencí alespoň 2 Hz
5. skládat ze dvou částí. 1. zobrazovací/vyhodnocovací jednotky a 2. kabelem připojeného detektoru
6. umožňovat automatickou a ruční volbu rozsahu měření
7. mít ovládací prvky alespoň: volba rozsahu, uložení hodnoty do paměti, podržení hodnoty
8. disponovat šroubením pro montáž na stativ – standard ¼“
9. mít optimalizovanou spektrální V(λ) a jasovou senzitivitu pro lidské oko
10. disponovat cos korekcí 
11. mít trvalou paměť pro uložení a zpětné načtení alespoň 100 hodnot 
12. Rozsah(y) měření od alespoň 0,1 do alespoň 199 000 lx
13. Přesnost měření alespoň ± 3 % + 1 poslední platná číslice 
14. Chyby měření dle DIN 5032, třída C: f2 do 3 %, V(λ)f1 do 8 %, f3 do 2 %, f11 do 2 %, fges do 15 %
15. být kalibrované a kalibrovatelné výrobcem</t>
  </si>
  <si>
    <t>Zařízení musí:
1. být přenosné, bateriově napájené, ručně ovládané 
2. zobrazovat hodnotu měřené veličiny na displeji a to alespoň v jednotkách °C a K. 
3. mít displej (volitelně) podsvícený 
4. umožňovat současné připojení alespoň dvou termočlánků a to typů alespoň: J, K, T, E. Obě hodnoty teploty musí být zobrazeny na displeji současně 
5. zobrazovat rozdílovou hodnu teplot z obou termočlánků, pokud jsou připojeny 
6. být kalibrované a kalibrovatelné výrobcem
7. umožňovat režim měření a zobrazení minimální, maximální, průměrné a aktuální hodnoty měřené teploty 
8. disponovat funkcí korekce rušení měření ve vztahu k frekvenci síťového napětí
9. mít signalizaci slabé baterie
10. mít volitelnou (zapínatelnou/vypínatelnou) funkci automatického vypnutí 
11. mít přesnost měření pro teploty nad  -100 ° C a termočlánky J, K, T, E alespoň ±[0,05 % ±0,3 °C]. Pro teploty pod -100 ° C a termočlánky J, K, E alespoň ±[0,20 % ±0,3 °C]
12. mít rozlišení alespoň 0,1 °C pro teploty nižší než 1000 °C a alespoň 1 °C  pro teploty vyšší než 1000 °C
13. vyhovovat standardům ITS-90, NIST-175, EN/IEC 61326-1:2006, EN/IEC 61010-1:2001
14. umožňovat (uživatelsky) nastavení korekce měřené teploty a to alespoň v rozsahu ±4 °C
15. být funkční v prostředí od alespoň -10 °C do alespoň 50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</si>
</sst>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10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2" fillId="4" borderId="7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/>
    </xf>
    <xf numFmtId="165" fontId="0" fillId="0" borderId="10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4" borderId="10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4" fontId="0" fillId="4" borderId="14" xfId="0" applyNumberFormat="1" applyFill="1" applyBorder="1" applyAlignment="1">
      <alignment horizontal="right" vertical="center" indent="1"/>
    </xf>
    <xf numFmtId="0" fontId="17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3" fontId="0" fillId="4" borderId="14" xfId="0" applyNumberFormat="1" applyFill="1" applyBorder="1" applyAlignment="1">
      <alignment horizontal="center" vertical="center" wrapText="1"/>
    </xf>
    <xf numFmtId="0" fontId="13" fillId="5" borderId="10" xfId="0" applyFont="1" applyFill="1" applyBorder="1" applyAlignment="1" applyProtection="1">
      <alignment horizontal="center" vertical="center" wrapText="1"/>
      <protection locked="0"/>
    </xf>
    <xf numFmtId="0" fontId="13" fillId="5" borderId="14" xfId="0" applyFont="1" applyFill="1" applyBorder="1" applyAlignment="1" applyProtection="1">
      <alignment horizontal="center" vertical="center" wrapText="1"/>
      <protection locked="0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164" fontId="13" fillId="5" borderId="10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14" xfId="0" applyNumberFormat="1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2"/>
  <sheetViews>
    <sheetView tabSelected="1" zoomScale="53" zoomScaleNormal="53" workbookViewId="0">
      <selection activeCell="Q7" sqref="Q7:Q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9.7109375" style="2" customWidth="1"/>
    <col min="5" max="5" width="10.42578125" style="3" customWidth="1"/>
    <col min="6" max="6" width="146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61.28515625" style="5" customWidth="1"/>
    <col min="11" max="11" width="26.42578125" style="5" hidden="1" customWidth="1"/>
    <col min="12" max="12" width="30.42578125" style="5" customWidth="1"/>
    <col min="13" max="13" width="38.42578125" style="4" customWidth="1"/>
    <col min="14" max="14" width="29.42578125" style="4" customWidth="1"/>
    <col min="15" max="15" width="16.570312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28515625" style="5" hidden="1" customWidth="1"/>
    <col min="21" max="21" width="43.28515625" style="6" customWidth="1"/>
    <col min="22" max="16384" width="9.140625" style="5"/>
  </cols>
  <sheetData>
    <row r="1" spans="1:21" ht="39" customHeight="1" x14ac:dyDescent="0.25">
      <c r="B1" s="76" t="s">
        <v>32</v>
      </c>
      <c r="C1" s="76"/>
      <c r="D1" s="76"/>
      <c r="E1" s="76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18</v>
      </c>
      <c r="D6" s="23" t="s">
        <v>4</v>
      </c>
      <c r="E6" s="23" t="s">
        <v>19</v>
      </c>
      <c r="F6" s="23" t="s">
        <v>20</v>
      </c>
      <c r="G6" s="24" t="s">
        <v>5</v>
      </c>
      <c r="H6" s="23" t="s">
        <v>21</v>
      </c>
      <c r="I6" s="23" t="s">
        <v>22</v>
      </c>
      <c r="J6" s="23" t="s">
        <v>31</v>
      </c>
      <c r="K6" s="23" t="s">
        <v>23</v>
      </c>
      <c r="L6" s="38" t="s">
        <v>24</v>
      </c>
      <c r="M6" s="23" t="s">
        <v>25</v>
      </c>
      <c r="N6" s="23" t="s">
        <v>37</v>
      </c>
      <c r="O6" s="23" t="s">
        <v>26</v>
      </c>
      <c r="P6" s="23" t="s">
        <v>6</v>
      </c>
      <c r="Q6" s="25" t="s">
        <v>7</v>
      </c>
      <c r="R6" s="38" t="s">
        <v>8</v>
      </c>
      <c r="S6" s="38" t="s">
        <v>9</v>
      </c>
      <c r="T6" s="23" t="s">
        <v>27</v>
      </c>
      <c r="U6" s="23" t="s">
        <v>28</v>
      </c>
    </row>
    <row r="7" spans="1:21" ht="408.6" customHeight="1" thickTop="1" x14ac:dyDescent="0.25">
      <c r="A7" s="26"/>
      <c r="B7" s="95">
        <v>1</v>
      </c>
      <c r="C7" s="97" t="s">
        <v>33</v>
      </c>
      <c r="D7" s="99">
        <v>3</v>
      </c>
      <c r="E7" s="66" t="s">
        <v>29</v>
      </c>
      <c r="F7" s="68" t="s">
        <v>41</v>
      </c>
      <c r="G7" s="101"/>
      <c r="H7" s="86" t="s">
        <v>17</v>
      </c>
      <c r="I7" s="66" t="s">
        <v>30</v>
      </c>
      <c r="J7" s="91" t="s">
        <v>38</v>
      </c>
      <c r="K7" s="66"/>
      <c r="L7" s="91" t="s">
        <v>39</v>
      </c>
      <c r="M7" s="91" t="s">
        <v>40</v>
      </c>
      <c r="N7" s="70">
        <v>100</v>
      </c>
      <c r="O7" s="72">
        <f>D7*P7</f>
        <v>28500</v>
      </c>
      <c r="P7" s="74">
        <v>9500</v>
      </c>
      <c r="Q7" s="105"/>
      <c r="R7" s="62">
        <f>D7*Q7</f>
        <v>0</v>
      </c>
      <c r="S7" s="64" t="str">
        <f t="shared" ref="S7" si="0">IF(ISNUMBER(Q7), IF(Q7&gt;P7,"NEVYHOVUJE","VYHOVUJE")," ")</f>
        <v xml:space="preserve"> </v>
      </c>
      <c r="T7" s="59"/>
      <c r="U7" s="66" t="s">
        <v>14</v>
      </c>
    </row>
    <row r="8" spans="1:21" ht="83.45" customHeight="1" x14ac:dyDescent="0.25">
      <c r="A8" s="26"/>
      <c r="B8" s="96"/>
      <c r="C8" s="98"/>
      <c r="D8" s="100"/>
      <c r="E8" s="67"/>
      <c r="F8" s="69"/>
      <c r="G8" s="102"/>
      <c r="H8" s="87"/>
      <c r="I8" s="89"/>
      <c r="J8" s="92"/>
      <c r="K8" s="89"/>
      <c r="L8" s="92"/>
      <c r="M8" s="92"/>
      <c r="N8" s="71"/>
      <c r="O8" s="73"/>
      <c r="P8" s="75"/>
      <c r="Q8" s="106"/>
      <c r="R8" s="63"/>
      <c r="S8" s="65"/>
      <c r="T8" s="60"/>
      <c r="U8" s="67"/>
    </row>
    <row r="9" spans="1:21" ht="210" customHeight="1" x14ac:dyDescent="0.25">
      <c r="A9" s="26"/>
      <c r="B9" s="39">
        <v>2</v>
      </c>
      <c r="C9" s="40" t="s">
        <v>34</v>
      </c>
      <c r="D9" s="41">
        <v>2</v>
      </c>
      <c r="E9" s="42" t="s">
        <v>29</v>
      </c>
      <c r="F9" s="57" t="s">
        <v>42</v>
      </c>
      <c r="G9" s="103"/>
      <c r="H9" s="87"/>
      <c r="I9" s="89"/>
      <c r="J9" s="93"/>
      <c r="K9" s="89"/>
      <c r="L9" s="87"/>
      <c r="M9" s="87"/>
      <c r="N9" s="43">
        <v>100</v>
      </c>
      <c r="O9" s="44">
        <f>D9*P9</f>
        <v>13000</v>
      </c>
      <c r="P9" s="45">
        <v>6500</v>
      </c>
      <c r="Q9" s="107"/>
      <c r="R9" s="46">
        <f>D9*Q9</f>
        <v>0</v>
      </c>
      <c r="S9" s="47" t="str">
        <f t="shared" ref="S9:S11" si="1">IF(ISNUMBER(Q9), IF(Q9&gt;P9,"NEVYHOVUJE","VYHOVUJE")," ")</f>
        <v xml:space="preserve"> </v>
      </c>
      <c r="T9" s="60"/>
      <c r="U9" s="42" t="s">
        <v>15</v>
      </c>
    </row>
    <row r="10" spans="1:21" ht="259.89999999999998" customHeight="1" x14ac:dyDescent="0.25">
      <c r="A10" s="26"/>
      <c r="B10" s="39">
        <v>3</v>
      </c>
      <c r="C10" s="40" t="s">
        <v>35</v>
      </c>
      <c r="D10" s="41">
        <v>1</v>
      </c>
      <c r="E10" s="42" t="s">
        <v>29</v>
      </c>
      <c r="F10" s="57" t="s">
        <v>43</v>
      </c>
      <c r="G10" s="103"/>
      <c r="H10" s="87"/>
      <c r="I10" s="89"/>
      <c r="J10" s="93"/>
      <c r="K10" s="89"/>
      <c r="L10" s="87"/>
      <c r="M10" s="87"/>
      <c r="N10" s="43">
        <v>100</v>
      </c>
      <c r="O10" s="44">
        <f>D10*P10</f>
        <v>12500</v>
      </c>
      <c r="P10" s="45">
        <v>12500</v>
      </c>
      <c r="Q10" s="107"/>
      <c r="R10" s="46">
        <f>D10*Q10</f>
        <v>0</v>
      </c>
      <c r="S10" s="47" t="str">
        <f t="shared" si="1"/>
        <v xml:space="preserve"> </v>
      </c>
      <c r="T10" s="60"/>
      <c r="U10" s="42" t="s">
        <v>15</v>
      </c>
    </row>
    <row r="11" spans="1:21" ht="268.14999999999998" customHeight="1" thickBot="1" x14ac:dyDescent="0.3">
      <c r="A11" s="26"/>
      <c r="B11" s="48">
        <v>4</v>
      </c>
      <c r="C11" s="49" t="s">
        <v>36</v>
      </c>
      <c r="D11" s="50">
        <v>1</v>
      </c>
      <c r="E11" s="51" t="s">
        <v>29</v>
      </c>
      <c r="F11" s="58" t="s">
        <v>44</v>
      </c>
      <c r="G11" s="104"/>
      <c r="H11" s="88"/>
      <c r="I11" s="90"/>
      <c r="J11" s="94"/>
      <c r="K11" s="90"/>
      <c r="L11" s="88"/>
      <c r="M11" s="88"/>
      <c r="N11" s="52">
        <v>100</v>
      </c>
      <c r="O11" s="53">
        <f>D11*P11</f>
        <v>12000</v>
      </c>
      <c r="P11" s="54">
        <v>12000</v>
      </c>
      <c r="Q11" s="108"/>
      <c r="R11" s="55">
        <f>D11*Q11</f>
        <v>0</v>
      </c>
      <c r="S11" s="56" t="str">
        <f t="shared" si="1"/>
        <v xml:space="preserve"> </v>
      </c>
      <c r="T11" s="61"/>
      <c r="U11" s="51" t="s">
        <v>16</v>
      </c>
    </row>
    <row r="12" spans="1:21" ht="13.5" customHeight="1" thickTop="1" thickBot="1" x14ac:dyDescent="0.3">
      <c r="C12" s="5"/>
      <c r="D12" s="5"/>
      <c r="E12" s="5"/>
      <c r="F12" s="5"/>
      <c r="G12" s="5"/>
      <c r="H12" s="5"/>
      <c r="I12" s="5"/>
      <c r="M12" s="5"/>
      <c r="N12" s="5"/>
      <c r="O12" s="5"/>
    </row>
    <row r="13" spans="1:21" ht="60.75" customHeight="1" thickTop="1" thickBot="1" x14ac:dyDescent="0.3">
      <c r="B13" s="77" t="s">
        <v>10</v>
      </c>
      <c r="C13" s="78"/>
      <c r="D13" s="78"/>
      <c r="E13" s="78"/>
      <c r="F13" s="78"/>
      <c r="G13" s="78"/>
      <c r="H13" s="27"/>
      <c r="I13" s="27"/>
      <c r="J13" s="27"/>
      <c r="K13" s="10"/>
      <c r="L13" s="10"/>
      <c r="M13" s="10"/>
      <c r="N13" s="28"/>
      <c r="O13" s="28"/>
      <c r="P13" s="29" t="s">
        <v>11</v>
      </c>
      <c r="Q13" s="79" t="s">
        <v>12</v>
      </c>
      <c r="R13" s="80"/>
      <c r="S13" s="81"/>
      <c r="T13" s="21"/>
      <c r="U13" s="30"/>
    </row>
    <row r="14" spans="1:21" ht="33" customHeight="1" thickTop="1" thickBot="1" x14ac:dyDescent="0.3">
      <c r="B14" s="82" t="s">
        <v>13</v>
      </c>
      <c r="C14" s="82"/>
      <c r="D14" s="82"/>
      <c r="E14" s="82"/>
      <c r="F14" s="82"/>
      <c r="G14" s="82"/>
      <c r="H14" s="31"/>
      <c r="K14" s="8"/>
      <c r="L14" s="8"/>
      <c r="M14" s="8"/>
      <c r="N14" s="32"/>
      <c r="O14" s="32"/>
      <c r="P14" s="33">
        <f>SUM(O7:O11)</f>
        <v>66000</v>
      </c>
      <c r="Q14" s="83">
        <f>SUM(R7:R11)</f>
        <v>0</v>
      </c>
      <c r="R14" s="84"/>
      <c r="S14" s="85"/>
    </row>
    <row r="15" spans="1:21" ht="14.25" customHeight="1" thickTop="1" x14ac:dyDescent="0.25"/>
    <row r="16" spans="1:21" ht="14.25" customHeight="1" x14ac:dyDescent="0.25"/>
    <row r="17" spans="3:9" ht="14.25" customHeight="1" x14ac:dyDescent="0.25"/>
    <row r="18" spans="3:9" ht="14.25" customHeight="1" x14ac:dyDescent="0.25"/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  <row r="211" spans="3:9" x14ac:dyDescent="0.25">
      <c r="C211" s="5"/>
      <c r="E211" s="5"/>
      <c r="F211" s="5"/>
      <c r="I211" s="5"/>
    </row>
    <row r="212" spans="3:9" x14ac:dyDescent="0.25">
      <c r="C212" s="5"/>
      <c r="E212" s="5"/>
      <c r="F212" s="5"/>
      <c r="I212" s="5"/>
    </row>
  </sheetData>
  <sheetProtection algorithmName="SHA-512" hashValue="aMaVwjjmIsbhfmz2DGVB1P8PHsx2IhM987+L0QH7Dy25c7uMoAKNDzF8glDHCEKLOm7S2ccl5wLL8bh2jDPN8g==" saltValue="ejHbdW7gr3rfGvpGp4zoWA==" spinCount="100000" sheet="1" objects="1" scenarios="1"/>
  <mergeCells count="25">
    <mergeCell ref="B1:E1"/>
    <mergeCell ref="B13:G13"/>
    <mergeCell ref="Q13:S13"/>
    <mergeCell ref="B14:G14"/>
    <mergeCell ref="Q14:S14"/>
    <mergeCell ref="H7:H11"/>
    <mergeCell ref="I7:I11"/>
    <mergeCell ref="J7:J11"/>
    <mergeCell ref="K7:K11"/>
    <mergeCell ref="L7:L11"/>
    <mergeCell ref="M7:M11"/>
    <mergeCell ref="B7:B8"/>
    <mergeCell ref="C7:C8"/>
    <mergeCell ref="D7:D8"/>
    <mergeCell ref="E7:E8"/>
    <mergeCell ref="F7:F8"/>
    <mergeCell ref="G7:G8"/>
    <mergeCell ref="N7:N8"/>
    <mergeCell ref="O7:O8"/>
    <mergeCell ref="P7:P8"/>
    <mergeCell ref="T7:T11"/>
    <mergeCell ref="Q7:Q8"/>
    <mergeCell ref="R7:R8"/>
    <mergeCell ref="S7:S8"/>
    <mergeCell ref="U7:U8"/>
  </mergeCells>
  <conditionalFormatting sqref="B7 B9:B11">
    <cfRule type="containsBlanks" dxfId="8" priority="122">
      <formula>LEN(TRIM(B7))=0</formula>
    </cfRule>
  </conditionalFormatting>
  <conditionalFormatting sqref="B7 B9:B11">
    <cfRule type="cellIs" dxfId="7" priority="119" operator="greaterThanOrEqual">
      <formula>1</formula>
    </cfRule>
  </conditionalFormatting>
  <conditionalFormatting sqref="S7 S9:S11">
    <cfRule type="cellIs" dxfId="6" priority="108" operator="equal">
      <formula>"VYHOVUJE"</formula>
    </cfRule>
  </conditionalFormatting>
  <conditionalFormatting sqref="S7 S9:S11">
    <cfRule type="cellIs" dxfId="5" priority="107" operator="equal">
      <formula>"NEVYHOVUJE"</formula>
    </cfRule>
  </conditionalFormatting>
  <conditionalFormatting sqref="Q7 G7 G9:G11 Q9:Q11">
    <cfRule type="containsBlanks" dxfId="4" priority="106">
      <formula>LEN(TRIM(G7))=0</formula>
    </cfRule>
  </conditionalFormatting>
  <conditionalFormatting sqref="Q7 G7 G9:G11 Q9:Q11">
    <cfRule type="notContainsBlanks" dxfId="3" priority="105">
      <formula>LEN(TRIM(G7))&gt;0</formula>
    </cfRule>
  </conditionalFormatting>
  <conditionalFormatting sqref="G7 Q7 G9:G11 Q9:Q11">
    <cfRule type="notContainsBlanks" dxfId="2" priority="104">
      <formula>LEN(TRIM(G7))&gt;0</formula>
    </cfRule>
  </conditionalFormatting>
  <conditionalFormatting sqref="G7 G9:G11">
    <cfRule type="notContainsBlanks" dxfId="1" priority="84">
      <formula>LEN(TRIM(G7))&gt;0</formula>
    </cfRule>
  </conditionalFormatting>
  <conditionalFormatting sqref="D7 D9:D11">
    <cfRule type="containsBlanks" dxfId="0" priority="1">
      <formula>LEN(TRIM(D7))=0</formula>
    </cfRule>
  </conditionalFormatting>
  <dataValidations count="2">
    <dataValidation type="list" allowBlank="1" showInputMessage="1" showErrorMessage="1" sqref="I7:I8" xr:uid="{8108575A-662A-48B7-B2FB-E3D938AD0E9D}">
      <formula1>"ANO,NE"</formula1>
    </dataValidation>
    <dataValidation type="list" showInputMessage="1" showErrorMessage="1" sqref="E7 E9:E11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 U9:U11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2</cp:revision>
  <cp:lastPrinted>2021-12-07T10:27:41Z</cp:lastPrinted>
  <dcterms:created xsi:type="dcterms:W3CDTF">2014-03-05T12:43:32Z</dcterms:created>
  <dcterms:modified xsi:type="dcterms:W3CDTF">2021-12-07T10:45:13Z</dcterms:modified>
</cp:coreProperties>
</file>