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updateLinks="never"/>
  <mc:AlternateContent xmlns:mc="http://schemas.openxmlformats.org/markup-compatibility/2006">
    <mc:Choice Requires="x15">
      <x15ac:absPath xmlns:x15ac="http://schemas.microsoft.com/office/spreadsheetml/2010/11/ac" url="D:\DNS\DNS-do_ALFRESCA\2021-KP\KP-(II.)-046-2021\2-vyzva\vyzva-podpurne dokumenty\"/>
    </mc:Choice>
  </mc:AlternateContent>
  <xr:revisionPtr revIDLastSave="0" documentId="13_ncr:1_{654C56C0-3C2D-4C5D-B142-324CF99A002F}" xr6:coauthVersionLast="36" xr6:coauthVersionMax="47" xr10:uidLastSave="{00000000-0000-0000-0000-000000000000}"/>
  <bookViews>
    <workbookView xWindow="0" yWindow="0" windowWidth="19200" windowHeight="6640" xr2:uid="{00000000-000D-0000-FFFF-FFFF00000000}"/>
  </bookViews>
  <sheets>
    <sheet name="KP" sheetId="1" r:id="rId1"/>
  </sheets>
  <definedNames>
    <definedName name="_xlnm._FilterDatabase" localSheetId="0" hidden="1">KP!$B$6:$R$32</definedName>
    <definedName name="_xlnm.Print_Titles" localSheetId="0">KP!$6:$6</definedName>
    <definedName name="_xlnm.Print_Area" localSheetId="0">KP!$A$1:$S$36</definedName>
  </definedNames>
  <calcPr calcId="191029"/>
</workbook>
</file>

<file path=xl/calcChain.xml><?xml version="1.0" encoding="utf-8"?>
<calcChain xmlns="http://schemas.openxmlformats.org/spreadsheetml/2006/main">
  <c r="K32" i="1" l="1"/>
  <c r="J32" i="1"/>
  <c r="G32" i="1"/>
  <c r="K31" i="1"/>
  <c r="J31" i="1"/>
  <c r="G31" i="1"/>
  <c r="K30" i="1"/>
  <c r="J30" i="1"/>
  <c r="G30" i="1"/>
  <c r="K29" i="1"/>
  <c r="J29" i="1"/>
  <c r="G29" i="1"/>
  <c r="K28" i="1"/>
  <c r="J28" i="1"/>
  <c r="G28" i="1"/>
  <c r="K27" i="1"/>
  <c r="J27" i="1"/>
  <c r="G27" i="1"/>
  <c r="K26" i="1"/>
  <c r="J26" i="1"/>
  <c r="G26" i="1"/>
  <c r="K25" i="1"/>
  <c r="J25" i="1"/>
  <c r="G25" i="1"/>
  <c r="K24" i="1"/>
  <c r="J24" i="1"/>
  <c r="G24" i="1"/>
  <c r="K23" i="1"/>
  <c r="J23" i="1"/>
  <c r="G23" i="1"/>
  <c r="K22" i="1"/>
  <c r="J22" i="1"/>
  <c r="G22" i="1"/>
  <c r="K21" i="1"/>
  <c r="J21" i="1"/>
  <c r="G21" i="1"/>
  <c r="K20" i="1"/>
  <c r="J20" i="1"/>
  <c r="G20" i="1"/>
  <c r="K19" i="1"/>
  <c r="J19" i="1"/>
  <c r="G19" i="1"/>
  <c r="K18" i="1"/>
  <c r="J18" i="1"/>
  <c r="G18" i="1"/>
  <c r="K17" i="1"/>
  <c r="J17" i="1"/>
  <c r="G17" i="1"/>
  <c r="K16" i="1"/>
  <c r="J16" i="1"/>
  <c r="G16" i="1"/>
  <c r="K15" i="1"/>
  <c r="J15" i="1"/>
  <c r="G15" i="1"/>
  <c r="K14" i="1"/>
  <c r="J14" i="1"/>
  <c r="G14" i="1"/>
  <c r="K13" i="1"/>
  <c r="J13" i="1"/>
  <c r="G13" i="1"/>
  <c r="K12" i="1"/>
  <c r="J12" i="1"/>
  <c r="G12" i="1"/>
  <c r="K11" i="1"/>
  <c r="J11" i="1"/>
  <c r="G11" i="1"/>
  <c r="K10" i="1"/>
  <c r="J10" i="1"/>
  <c r="G10" i="1"/>
  <c r="K9" i="1"/>
  <c r="J9" i="1"/>
  <c r="G9" i="1"/>
  <c r="K8" i="1"/>
  <c r="J8" i="1"/>
  <c r="G8" i="1"/>
  <c r="K7" i="1"/>
  <c r="J7" i="1"/>
  <c r="G7" i="1"/>
  <c r="H35" i="1" l="1"/>
  <c r="I35" i="1"/>
</calcChain>
</file>

<file path=xl/sharedStrings.xml><?xml version="1.0" encoding="utf-8"?>
<sst xmlns="http://schemas.openxmlformats.org/spreadsheetml/2006/main" count="112" uniqueCount="84">
  <si>
    <t>[DOPLNÍ DODAVATEL]</t>
  </si>
  <si>
    <t>Položka</t>
  </si>
  <si>
    <t>Množství</t>
  </si>
  <si>
    <t>MAXIMÁLNÍ CENA za měrnou jednotku (MJ) 
v Kč bez DPH</t>
  </si>
  <si>
    <t>NABÍDKOVÁ CENA za měrnou jednotku (MJ)
v Kč bez DPH</t>
  </si>
  <si>
    <t>NABÍDKOVÁ CENA CELKEM 
v Kč bez DPH</t>
  </si>
  <si>
    <t>VYHOVUJE / NEVYHOVUJE</t>
  </si>
  <si>
    <t>30192000-1 - Kancelářské potřeby</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</si>
  <si>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</si>
  <si>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</si>
  <si>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</si>
  <si>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 xml:space="preserve">Název </t>
  </si>
  <si>
    <t>Měrná jednotka [MJ]</t>
  </si>
  <si>
    <t>Popis</t>
  </si>
  <si>
    <t xml:space="preserve">Maximální cena za jednotlivé položky 
 v Kč BEZ DPH </t>
  </si>
  <si>
    <t xml:space="preserve">Fakturace </t>
  </si>
  <si>
    <t xml:space="preserve">Obchodní podmínky NAD RÁMEC STANDARDNÍCH 
obchodních podmínek </t>
  </si>
  <si>
    <t>Kontaktní osoba 
k převzetí zboží</t>
  </si>
  <si>
    <t xml:space="preserve">Místo dodání </t>
  </si>
  <si>
    <t>ks</t>
  </si>
  <si>
    <t>bal</t>
  </si>
  <si>
    <t>sada</t>
  </si>
  <si>
    <t>Spony kancelářské  32</t>
  </si>
  <si>
    <r>
      <t xml:space="preserve">Termín dodání </t>
    </r>
    <r>
      <rPr>
        <b/>
        <sz val="10"/>
        <rFont val="Calibri"/>
        <family val="2"/>
        <charset val="238"/>
        <scheme val="minor"/>
      </rPr>
      <t xml:space="preserve">
</t>
    </r>
    <r>
      <rPr>
        <sz val="10"/>
        <rFont val="Calibri"/>
        <family val="2"/>
        <charset val="238"/>
        <scheme val="minor"/>
      </rPr>
      <t>(uveden v kalend. dnech od dojití výzvy Objednatele k plnění Smlouvy)</t>
    </r>
  </si>
  <si>
    <t>Obálky C5 zelený pruh, 162 x 229 mm</t>
  </si>
  <si>
    <t>CPV - výběr
kancelářské potřeby</t>
  </si>
  <si>
    <t>Popisovač CD/DVD  1 mm</t>
  </si>
  <si>
    <t>V případě, že se dodavatel při předání zboží na některá uvedená tel. čísla nedovolá, bude v takovém případě volat tel. 377631 332, 377 631 320, 377 631 325.</t>
  </si>
  <si>
    <t>Samostatná faktrua</t>
  </si>
  <si>
    <t>Pokud financováno z projektových prostředků, pak ŘEŠITEL uvede: NÁZEV A ČÍSLO DOTAČNÍHO PROJEKTU</t>
  </si>
  <si>
    <t>Lepicí tyčinka  min. 20g</t>
  </si>
  <si>
    <t>Vysoká lepicí síla a okamžitá přilnavost. Vhodné na  papír, karton, nevysychá, neobsahuje rozpouštědla.</t>
  </si>
  <si>
    <t>Nůžky kancelářské střední</t>
  </si>
  <si>
    <t>Archivační krabice na dokumenty A4 (š 9-11,5 cm)</t>
  </si>
  <si>
    <t>Nezávěsné hladké PVC obaly, vkládání na šířku i na výšku, min. 150 mic, 10 ks v balení.</t>
  </si>
  <si>
    <t xml:space="preserve">Permanentní popisovač, kulatý hrot, šíře stopy 2 mm, popisovač se speciálním inkoustem pro popis CD a DVD. </t>
  </si>
  <si>
    <t xml:space="preserve">Rozměr 32 mm, pozinkované,lesklé, min. 75ks v balení.  </t>
  </si>
  <si>
    <t>Kvalitní průhledný polypropylen, zavírání jedním drukem (patentem) na delší straně.</t>
  </si>
  <si>
    <t>Mobilní otočná tabule</t>
  </si>
  <si>
    <t>Euroobal A4 - hladký</t>
  </si>
  <si>
    <t>Obaly "L" A4 - čirá</t>
  </si>
  <si>
    <t>Blok lepený barevný - špalík 8-9 x 8-9 cm</t>
  </si>
  <si>
    <t>Blok nelepený bílý - špalík 8-9 x 8-9 cm</t>
  </si>
  <si>
    <t xml:space="preserve">Papír kancelářský A3 kvalita "C"  </t>
  </si>
  <si>
    <t xml:space="preserve">Papír kancelářský A4 kvalita "A" </t>
  </si>
  <si>
    <t>Kopírovací karton bílý A4 160g</t>
  </si>
  <si>
    <t>Lepicí guma - snímatelné čtverečky</t>
  </si>
  <si>
    <t>Tuhy do mikrotužky 0,5 HB,B</t>
  </si>
  <si>
    <t>Tuhy do mikrotužky 0,7 HB,B</t>
  </si>
  <si>
    <t>Popisovač - 0,3 mm - sada 4ks</t>
  </si>
  <si>
    <t>Samolepící etikety laser 192x61</t>
  </si>
  <si>
    <t>Nůžky kancelářské malé</t>
  </si>
  <si>
    <t>Pravítko 20cm</t>
  </si>
  <si>
    <t xml:space="preserve">39162100-6 - Vybavení pro výuku </t>
  </si>
  <si>
    <t>Jungmannova 1, 
301 00 Plzeň,
Oddělení Univerzita třetího věku,
místnost JJ 113b</t>
  </si>
  <si>
    <t>Technická 8,
301 00 Plzeň,
Fakulta aplikovaných věd - Děkanát,
místnost UC 132</t>
  </si>
  <si>
    <t>U3V - Ing. Tereza Mirvaldová,
Tel.: 737 715 912,
E-mail: mirvaldo@rek.zcu.cz</t>
  </si>
  <si>
    <t>DAV - Vlasta Suchomelová,
Tel.: 724 005 497,
E-mail: suchome@fav.zcu.cz</t>
  </si>
  <si>
    <t>Rozměr plochy tabule (v x š): 100 x 150 cm.
Vnější plocha je oboustranně bílá popisovatelná tabule.
Povrch tabule je za sucha stíratelný.
Odkládací lišta je umístěna v celé šíři tabule.
Materiál: bílý lakovaný magnetický plech o tl. 0,27 mm.
Celková výška: 174 cm.
Nosná konstrukce mobilní tabule se skládá z rámu z eloxovaného hliníkového profilu s rohovými spojkami z PVC, jádro tabule vyrobeno z dřevovláknité desky, rám tabule je vůči podvozku fixován excentrickým (mimo střed umístěným) rychloupínačem, podvozek tabule s kolečky  je tvořen ocelovou konstrukcí lakovanou práškovým lakem.</t>
  </si>
  <si>
    <t>Příloha č. 2 Kupní smlouvy - technická specifikace
Kancelářské potřeby (II.) 046 - 2021</t>
  </si>
  <si>
    <t>Kartonová krabice pro dlouhodobé skladování dokumentů formátu A4, šíře hřbetu 9 -11,5 cm, možnost uložení ve skupinovém boxu, cca 330 x 260 x 110 mm.</t>
  </si>
  <si>
    <t>Obálka plastová PVC s patentem /druk/  A6</t>
  </si>
  <si>
    <t>Obálka plastová PVC s patentem /druk/ A5</t>
  </si>
  <si>
    <r>
      <t>Desky odkládací A4, 3 klopy, ekokarton -</t>
    </r>
    <r>
      <rPr>
        <b/>
        <sz val="11"/>
        <rFont val="Calibri"/>
        <family val="2"/>
        <charset val="238"/>
      </rPr>
      <t xml:space="preserve"> 200x žlutá, 200x  růžová, 200x zelená</t>
    </r>
  </si>
  <si>
    <t>Pro vkládání dokumentů do velikosti A4, ekokarton min. 250 g.</t>
  </si>
  <si>
    <t>Čiré, min. 45 mic., balení 100 ks.</t>
  </si>
  <si>
    <t>Slepený špalíček barevných papírů.</t>
  </si>
  <si>
    <t>Nelepený bílý, volné listy.</t>
  </si>
  <si>
    <t>Gramáž 80±2; tloušťka 106±3; vlhkost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listů.</t>
  </si>
  <si>
    <t>Gramáž 80±1,5; tloušťka 107±2; vlhkost 3,9-5,3%; opacita min. 92; bělost 168±CIE; hladkost max. 200 ml/min, tuhost dlouhá 125/20mN; tuhost příčná 60/10mN; prodyšnost max.1250ml/min. Z obou stran hlazený , speciálně vhodný pro oboustranný tisk. Použití u rychloběžných kopírek a tiskáren a pro kvalitní inkoustový tisk.  1 bal/500 listů.</t>
  </si>
  <si>
    <t>Vhodný pro tisk, speciálně hlazený bílý karton, 1 bal/250 listů.</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</si>
  <si>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</si>
  <si>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oboustranná 25mm x 10m</t>
  </si>
  <si>
    <t>Polypropylenová oboustranná lepicí páska, univerzální použití, možnost použít pro podlahové krytiny a koberce.</t>
  </si>
  <si>
    <t>Min. 12 tuh v balení.</t>
  </si>
  <si>
    <t>Velmi jemný plastický hrot, šíře stopy 0,3 mm. Sada: barvy černá, zelená, červená, modrá.</t>
  </si>
  <si>
    <t xml:space="preserve">Archy formátu A4 , pro tisk v kopírkách, laserových a inkoustových tiskárnách. 100listů/ bal. </t>
  </si>
  <si>
    <t>Vysoce kvalitní nůžky, nožnice vyrobené z tvrzené japonské oceli s nerezovou úpravou, ergonomické držení - měkký dotek, délka nůžek min. 15 cm.</t>
  </si>
  <si>
    <t>Vysoce kvalitní nůžky, nožnice vyrobené z tvrzené japonské oceli s nerezovou úpravou, ergonomické držení - měkký dotek, délka nůžek min. 21 cm.</t>
  </si>
  <si>
    <t>Transparentní.</t>
  </si>
  <si>
    <r>
      <t xml:space="preserve">S doručenkou do vlastních rukou, samopropisovací. Viz
</t>
    </r>
    <r>
      <rPr>
        <sz val="11"/>
        <color rgb="FFFF0000"/>
        <rFont val="Calibri"/>
        <family val="2"/>
        <charset val="238"/>
      </rPr>
      <t>Příloha č. 3 Kupní smlouvy - obálky C5_KP (II.)-046-2021.pdf</t>
    </r>
  </si>
  <si>
    <t xml:space="preserve">Obálka plastová PVC s patentem /druk/ A4 </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</si>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</sst>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3"/>
      <color theme="1"/>
      <name val="Calibri"/>
      <family val="2"/>
      <charset val="238"/>
      <scheme val="minor"/>
    </font>
    <font>
      <sz val="12"/>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font>
    <font>
      <sz val="11"/>
      <name val="Calibri"/>
      <family val="2"/>
      <charset val="238"/>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1"/>
      <name val="Calibri"/>
      <family val="2"/>
      <charset val="238"/>
      <scheme val="minor"/>
    </font>
    <font>
      <b/>
      <sz val="10"/>
      <name val="Calibri"/>
      <family val="2"/>
      <charset val="238"/>
      <scheme val="minor"/>
    </font>
    <font>
      <sz val="10"/>
      <name val="Calibri"/>
      <family val="2"/>
      <charset val="238"/>
      <scheme val="minor"/>
    </font>
    <font>
      <b/>
      <sz val="11"/>
      <name val="Calibri"/>
      <family val="2"/>
      <charset val="238"/>
    </font>
    <font>
      <sz val="11"/>
      <color rgb="FFFF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29">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n">
        <color indexed="64"/>
      </bottom>
      <diagonal/>
    </border>
    <border>
      <left/>
      <right style="thick">
        <color indexed="64"/>
      </right>
      <top/>
      <bottom/>
      <diagonal/>
    </border>
    <border>
      <left/>
      <right/>
      <top/>
      <bottom style="thick">
        <color indexed="64"/>
      </bottom>
      <diagonal/>
    </border>
    <border>
      <left style="medium">
        <color indexed="64"/>
      </left>
      <right style="medium">
        <color indexed="64"/>
      </right>
      <top/>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medium">
        <color indexed="64"/>
      </right>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ck">
        <color indexed="64"/>
      </bottom>
      <diagonal/>
    </border>
  </borders>
  <cellStyleXfs count="9">
    <xf numFmtId="0" fontId="0" fillId="0" borderId="0"/>
    <xf numFmtId="0" fontId="5" fillId="0" borderId="0"/>
    <xf numFmtId="0" fontId="17" fillId="0" borderId="0"/>
    <xf numFmtId="0" fontId="17" fillId="0" borderId="0"/>
    <xf numFmtId="0" fontId="17" fillId="0" borderId="0"/>
    <xf numFmtId="0" fontId="1" fillId="0" borderId="0"/>
    <xf numFmtId="0" fontId="1" fillId="0" borderId="0"/>
    <xf numFmtId="0" fontId="1" fillId="0" borderId="0"/>
    <xf numFmtId="0" fontId="1" fillId="0" borderId="0"/>
  </cellStyleXfs>
  <cellXfs count="124">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xf numFmtId="0" fontId="0" fillId="0" borderId="0" xfId="0" applyAlignment="1">
      <alignment wrapText="1"/>
    </xf>
    <xf numFmtId="0" fontId="7" fillId="0" borderId="0" xfId="0" applyFont="1" applyAlignment="1">
      <alignment vertical="center"/>
    </xf>
    <xf numFmtId="0" fontId="8" fillId="0" borderId="0" xfId="0" applyFont="1" applyAlignment="1">
      <alignment horizontal="center" vertical="top" wrapText="1"/>
    </xf>
    <xf numFmtId="0" fontId="0" fillId="0" borderId="0" xfId="0" applyAlignment="1">
      <alignment vertical="top" wrapText="1"/>
    </xf>
    <xf numFmtId="0" fontId="6" fillId="0" borderId="0" xfId="0" applyFont="1" applyAlignment="1">
      <alignment vertical="center"/>
    </xf>
    <xf numFmtId="0" fontId="9" fillId="0" borderId="0" xfId="0" applyFont="1" applyAlignment="1">
      <alignment vertical="center" wrapText="1"/>
    </xf>
    <xf numFmtId="0" fontId="10" fillId="0" borderId="0" xfId="0" applyFont="1" applyAlignment="1">
      <alignment vertical="top" wrapText="1"/>
    </xf>
    <xf numFmtId="0" fontId="12" fillId="0" borderId="0" xfId="0" applyFont="1" applyAlignment="1">
      <alignment vertical="center"/>
    </xf>
    <xf numFmtId="0" fontId="12" fillId="0" borderId="0" xfId="0" applyFont="1" applyAlignment="1">
      <alignment vertical="center" wrapText="1"/>
    </xf>
    <xf numFmtId="0" fontId="0" fillId="0" borderId="0" xfId="0" applyAlignment="1">
      <alignment horizontal="center" vertical="top" wrapText="1"/>
    </xf>
    <xf numFmtId="0" fontId="6" fillId="2" borderId="1" xfId="0" applyFont="1" applyFill="1" applyBorder="1" applyAlignment="1">
      <alignment horizontal="center" vertical="center" wrapText="1"/>
    </xf>
    <xf numFmtId="0" fontId="0" fillId="0" borderId="0" xfId="0" applyAlignment="1">
      <alignment horizontal="right" vertical="center" indent="1"/>
    </xf>
    <xf numFmtId="0" fontId="0" fillId="0" borderId="0" xfId="0" applyAlignment="1">
      <alignment horizontal="center" vertical="center" wrapText="1"/>
    </xf>
    <xf numFmtId="0" fontId="13" fillId="3"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165" fontId="0" fillId="0" borderId="5" xfId="0" applyNumberFormat="1" applyBorder="1" applyAlignment="1">
      <alignment horizontal="right" vertical="center" indent="1"/>
    </xf>
    <xf numFmtId="164" fontId="0" fillId="0" borderId="0" xfId="0" applyNumberFormat="1" applyAlignment="1">
      <alignment horizontal="right" vertical="center" indent="1"/>
    </xf>
    <xf numFmtId="0" fontId="13" fillId="3" borderId="2" xfId="0" applyFont="1" applyFill="1" applyBorder="1" applyAlignment="1">
      <alignment horizontal="center" vertical="center" wrapText="1"/>
    </xf>
    <xf numFmtId="0" fontId="0" fillId="0" borderId="0" xfId="0" applyAlignment="1">
      <alignment horizontal="right" vertical="center" wrapText="1"/>
    </xf>
    <xf numFmtId="164" fontId="10" fillId="0" borderId="0" xfId="0" applyNumberFormat="1" applyFont="1" applyAlignment="1">
      <alignment horizontal="right" vertical="center" indent="1"/>
    </xf>
    <xf numFmtId="164" fontId="7" fillId="0" borderId="2" xfId="0" applyNumberFormat="1" applyFont="1" applyBorder="1" applyAlignment="1">
      <alignment horizontal="center" vertical="center"/>
    </xf>
    <xf numFmtId="0" fontId="11" fillId="0" borderId="0" xfId="0" applyFont="1" applyAlignment="1">
      <alignment vertical="center" wrapText="1"/>
    </xf>
    <xf numFmtId="0" fontId="20" fillId="3" borderId="3"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0" fillId="0" borderId="7" xfId="0" applyBorder="1"/>
    <xf numFmtId="0" fontId="0" fillId="0" borderId="8" xfId="0" applyBorder="1"/>
    <xf numFmtId="0" fontId="0" fillId="0" borderId="5" xfId="0" applyBorder="1" applyAlignment="1">
      <alignment horizontal="center" vertical="center"/>
    </xf>
    <xf numFmtId="165" fontId="0" fillId="0" borderId="11" xfId="0" applyNumberFormat="1" applyBorder="1" applyAlignment="1">
      <alignment horizontal="right" vertical="center" indent="1"/>
    </xf>
    <xf numFmtId="0" fontId="0" fillId="0" borderId="0" xfId="0" applyBorder="1"/>
    <xf numFmtId="0" fontId="0" fillId="0" borderId="11" xfId="0" applyBorder="1" applyAlignment="1">
      <alignment horizontal="center" vertical="center"/>
    </xf>
    <xf numFmtId="164" fontId="0" fillId="0" borderId="0" xfId="0" applyNumberFormat="1" applyBorder="1" applyAlignment="1">
      <alignment vertical="center"/>
    </xf>
    <xf numFmtId="0" fontId="6" fillId="3" borderId="3" xfId="0" applyFont="1" applyFill="1" applyBorder="1" applyAlignment="1">
      <alignment horizontal="center" vertical="center" wrapText="1"/>
    </xf>
    <xf numFmtId="165" fontId="0" fillId="0" borderId="13" xfId="0" applyNumberFormat="1" applyBorder="1" applyAlignment="1">
      <alignment horizontal="right" vertical="center" indent="1"/>
    </xf>
    <xf numFmtId="0" fontId="0" fillId="0" borderId="13" xfId="0" applyBorder="1" applyAlignment="1">
      <alignment horizontal="center" vertical="center"/>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0" fontId="13" fillId="0" borderId="0" xfId="0" applyFont="1" applyAlignment="1">
      <alignment horizontal="left" vertical="center" wrapText="1"/>
    </xf>
    <xf numFmtId="164" fontId="7" fillId="0" borderId="3" xfId="0" applyNumberFormat="1" applyFont="1" applyBorder="1" applyAlignment="1">
      <alignment horizontal="center" vertical="center"/>
    </xf>
    <xf numFmtId="0" fontId="0" fillId="0" borderId="3" xfId="0" applyBorder="1"/>
    <xf numFmtId="0" fontId="0" fillId="0" borderId="4" xfId="0" applyBorder="1"/>
    <xf numFmtId="0" fontId="6" fillId="0" borderId="0" xfId="0" applyFont="1" applyAlignment="1">
      <alignment horizontal="left" vertical="center" wrapText="1"/>
    </xf>
    <xf numFmtId="0" fontId="6" fillId="3" borderId="3" xfId="0" applyFont="1" applyFill="1" applyBorder="1" applyAlignment="1">
      <alignment horizontal="center" vertical="center" wrapText="1"/>
    </xf>
    <xf numFmtId="0" fontId="0" fillId="3" borderId="3" xfId="0" applyFill="1" applyBorder="1" applyAlignment="1">
      <alignment vertical="center" wrapText="1"/>
    </xf>
    <xf numFmtId="0" fontId="0" fillId="3" borderId="4" xfId="0" applyFill="1" applyBorder="1" applyAlignment="1">
      <alignment vertical="center" wrapText="1"/>
    </xf>
    <xf numFmtId="0" fontId="25" fillId="0" borderId="0" xfId="5" applyFont="1" applyFill="1" applyBorder="1" applyAlignment="1" applyProtection="1">
      <alignment horizontal="center" vertical="center" wrapText="1"/>
    </xf>
    <xf numFmtId="0" fontId="25" fillId="0" borderId="17" xfId="5" applyFont="1" applyFill="1" applyBorder="1" applyAlignment="1" applyProtection="1">
      <alignment horizontal="center" vertical="center" wrapText="1"/>
    </xf>
    <xf numFmtId="0" fontId="1" fillId="2" borderId="18" xfId="5" applyFill="1" applyBorder="1" applyAlignment="1" applyProtection="1">
      <alignment horizontal="center" vertical="center" wrapText="1"/>
    </xf>
    <xf numFmtId="0" fontId="1" fillId="2" borderId="19" xfId="5" applyFill="1" applyBorder="1" applyAlignment="1" applyProtection="1">
      <alignment horizontal="center" vertical="center" wrapText="1"/>
    </xf>
    <xf numFmtId="0" fontId="1" fillId="2" borderId="21" xfId="5" applyFill="1" applyBorder="1" applyAlignment="1" applyProtection="1">
      <alignment horizontal="center" vertical="center" wrapText="1"/>
    </xf>
    <xf numFmtId="0" fontId="1" fillId="2" borderId="22" xfId="5" applyFill="1" applyBorder="1" applyAlignment="1" applyProtection="1">
      <alignment horizontal="center" vertical="center" wrapText="1"/>
    </xf>
    <xf numFmtId="0" fontId="6" fillId="0" borderId="20" xfId="5" applyNumberFormat="1" applyFont="1" applyBorder="1" applyAlignment="1" applyProtection="1">
      <alignment horizontal="center" vertical="center" wrapText="1"/>
    </xf>
    <xf numFmtId="0" fontId="6" fillId="0" borderId="0" xfId="5" applyNumberFormat="1" applyFont="1" applyBorder="1" applyAlignment="1" applyProtection="1">
      <alignment vertical="center" wrapText="1"/>
    </xf>
    <xf numFmtId="0" fontId="19" fillId="0" borderId="0" xfId="0" applyFont="1" applyFill="1" applyAlignment="1">
      <alignment horizontal="left" vertical="center" wrapText="1"/>
    </xf>
    <xf numFmtId="0" fontId="19" fillId="0" borderId="0" xfId="0" applyFont="1" applyFill="1" applyAlignment="1">
      <alignment horizontal="left" vertical="center"/>
    </xf>
    <xf numFmtId="0" fontId="13" fillId="3" borderId="2" xfId="0" applyFont="1" applyFill="1" applyBorder="1" applyAlignment="1">
      <alignment horizontal="center" vertical="center" textRotation="90" wrapText="1"/>
    </xf>
    <xf numFmtId="3" fontId="0" fillId="0" borderId="14" xfId="0" applyNumberFormat="1" applyFill="1" applyBorder="1" applyAlignment="1">
      <alignment horizontal="center" vertical="center" wrapText="1"/>
    </xf>
    <xf numFmtId="0" fontId="16" fillId="0" borderId="15" xfId="2" applyFont="1" applyFill="1" applyBorder="1" applyAlignment="1">
      <alignment horizontal="left" vertical="center" wrapText="1" indent="1"/>
    </xf>
    <xf numFmtId="3" fontId="0" fillId="0" borderId="15" xfId="0" applyNumberFormat="1" applyFill="1" applyBorder="1" applyAlignment="1">
      <alignment horizontal="center" vertical="center" wrapText="1"/>
    </xf>
    <xf numFmtId="0" fontId="14" fillId="0" borderId="15" xfId="2" applyFont="1" applyFill="1" applyBorder="1" applyAlignment="1">
      <alignment horizontal="center" vertical="center" wrapText="1"/>
    </xf>
    <xf numFmtId="0" fontId="14" fillId="0" borderId="15" xfId="2" applyFont="1" applyFill="1" applyBorder="1" applyAlignment="1">
      <alignment horizontal="left" vertical="center" wrapText="1" indent="1"/>
    </xf>
    <xf numFmtId="164" fontId="0" fillId="0" borderId="15" xfId="0" applyNumberFormat="1" applyFill="1" applyBorder="1" applyAlignment="1">
      <alignment horizontal="right" vertical="center" indent="1"/>
    </xf>
    <xf numFmtId="164" fontId="16" fillId="0" borderId="15" xfId="3" applyNumberFormat="1" applyFont="1" applyFill="1" applyBorder="1" applyAlignment="1">
      <alignment horizontal="right" vertical="center" wrapText="1" indent="1"/>
    </xf>
    <xf numFmtId="3" fontId="0" fillId="0" borderId="10" xfId="0" applyNumberFormat="1" applyFill="1" applyBorder="1" applyAlignment="1">
      <alignment horizontal="center" vertical="center" wrapText="1"/>
    </xf>
    <xf numFmtId="0" fontId="16" fillId="0" borderId="11" xfId="2" applyFont="1" applyFill="1" applyBorder="1" applyAlignment="1">
      <alignment horizontal="left" vertical="center" wrapText="1" indent="1"/>
    </xf>
    <xf numFmtId="3" fontId="0" fillId="0" borderId="11" xfId="0" applyNumberFormat="1" applyFill="1" applyBorder="1" applyAlignment="1">
      <alignment horizontal="center" vertical="center" wrapText="1"/>
    </xf>
    <xf numFmtId="0" fontId="14" fillId="0" borderId="11" xfId="2" applyFont="1" applyFill="1" applyBorder="1" applyAlignment="1">
      <alignment horizontal="center" vertical="center" wrapText="1"/>
    </xf>
    <xf numFmtId="0" fontId="14" fillId="0" borderId="11" xfId="2" applyFont="1" applyFill="1" applyBorder="1" applyAlignment="1">
      <alignment horizontal="left" vertical="center" wrapText="1" indent="1"/>
    </xf>
    <xf numFmtId="164" fontId="0" fillId="0" borderId="11" xfId="0" applyNumberFormat="1" applyFill="1" applyBorder="1" applyAlignment="1">
      <alignment horizontal="right" vertical="center" indent="1"/>
    </xf>
    <xf numFmtId="164" fontId="16" fillId="0" borderId="11" xfId="3" applyNumberFormat="1" applyFont="1" applyFill="1" applyBorder="1" applyAlignment="1">
      <alignment horizontal="right" vertical="center" wrapText="1" indent="1"/>
    </xf>
    <xf numFmtId="3" fontId="0" fillId="0" borderId="6" xfId="0" applyNumberFormat="1" applyFill="1" applyBorder="1" applyAlignment="1">
      <alignment horizontal="center" vertical="center" wrapText="1"/>
    </xf>
    <xf numFmtId="0" fontId="16" fillId="0" borderId="5" xfId="2" applyFont="1" applyFill="1" applyBorder="1" applyAlignment="1">
      <alignment horizontal="left" vertical="center" wrapText="1" indent="1"/>
    </xf>
    <xf numFmtId="3" fontId="0" fillId="0" borderId="5" xfId="0" applyNumberFormat="1" applyFill="1" applyBorder="1" applyAlignment="1">
      <alignment horizontal="center" vertical="center" wrapText="1"/>
    </xf>
    <xf numFmtId="0" fontId="14" fillId="0" borderId="5" xfId="2" applyFont="1" applyFill="1" applyBorder="1" applyAlignment="1">
      <alignment horizontal="center" vertical="center" wrapText="1"/>
    </xf>
    <xf numFmtId="0" fontId="14" fillId="0" borderId="5" xfId="2" applyFont="1" applyFill="1" applyBorder="1" applyAlignment="1">
      <alignment horizontal="left" vertical="center" wrapText="1" indent="1"/>
    </xf>
    <xf numFmtId="164" fontId="0" fillId="0" borderId="5" xfId="0" applyNumberFormat="1" applyFill="1" applyBorder="1" applyAlignment="1">
      <alignment horizontal="right" vertical="center" indent="1"/>
    </xf>
    <xf numFmtId="164" fontId="16" fillId="0" borderId="5" xfId="3" applyNumberFormat="1" applyFont="1" applyFill="1" applyBorder="1" applyAlignment="1">
      <alignment horizontal="right" vertical="center" wrapText="1" indent="1"/>
    </xf>
    <xf numFmtId="0" fontId="16" fillId="0" borderId="5" xfId="0" applyFont="1" applyFill="1" applyBorder="1" applyAlignment="1">
      <alignment horizontal="left" vertical="center" wrapText="1" indent="1"/>
    </xf>
    <xf numFmtId="0" fontId="15" fillId="0" borderId="5" xfId="0" applyFont="1" applyFill="1" applyBorder="1" applyAlignment="1">
      <alignment horizontal="center" vertical="center" wrapText="1"/>
    </xf>
    <xf numFmtId="0" fontId="15" fillId="0" borderId="5" xfId="0" applyFont="1" applyFill="1" applyBorder="1" applyAlignment="1">
      <alignment horizontal="left" vertical="center" wrapText="1" indent="1"/>
    </xf>
    <xf numFmtId="164" fontId="16" fillId="0" borderId="5" xfId="4" applyNumberFormat="1" applyFont="1" applyFill="1" applyBorder="1" applyAlignment="1">
      <alignment horizontal="right" vertical="center" wrapText="1" indent="1"/>
    </xf>
    <xf numFmtId="0" fontId="16" fillId="0" borderId="5" xfId="1" applyFont="1" applyFill="1" applyBorder="1" applyAlignment="1">
      <alignment horizontal="left" vertical="center" wrapText="1" indent="1"/>
    </xf>
    <xf numFmtId="0" fontId="16" fillId="0" borderId="5" xfId="1" applyFont="1" applyFill="1" applyBorder="1" applyAlignment="1">
      <alignment horizontal="center" vertical="center" wrapText="1"/>
    </xf>
    <xf numFmtId="164" fontId="16" fillId="0" borderId="5" xfId="1" applyNumberFormat="1" applyFont="1" applyFill="1" applyBorder="1" applyAlignment="1">
      <alignment horizontal="right" vertical="center" wrapText="1" indent="1"/>
    </xf>
    <xf numFmtId="0" fontId="16" fillId="0" borderId="5" xfId="2" applyFont="1" applyFill="1" applyBorder="1" applyAlignment="1">
      <alignment horizontal="center" vertical="center" wrapText="1"/>
    </xf>
    <xf numFmtId="3" fontId="0" fillId="0" borderId="12" xfId="0" applyNumberFormat="1" applyFill="1" applyBorder="1" applyAlignment="1">
      <alignment horizontal="center" vertical="center" wrapText="1"/>
    </xf>
    <xf numFmtId="0" fontId="16" fillId="0" borderId="13" xfId="2" applyFont="1" applyFill="1" applyBorder="1" applyAlignment="1">
      <alignment horizontal="left" vertical="center" wrapText="1" indent="1"/>
    </xf>
    <xf numFmtId="3" fontId="0" fillId="0" borderId="13" xfId="0" applyNumberFormat="1" applyFill="1" applyBorder="1" applyAlignment="1">
      <alignment horizontal="center" vertical="center" wrapText="1"/>
    </xf>
    <xf numFmtId="0" fontId="16" fillId="0" borderId="13" xfId="2" applyFont="1" applyFill="1" applyBorder="1" applyAlignment="1">
      <alignment horizontal="center" vertical="center" wrapText="1"/>
    </xf>
    <xf numFmtId="164" fontId="0" fillId="0" borderId="13" xfId="0" applyNumberFormat="1" applyFill="1" applyBorder="1" applyAlignment="1">
      <alignment horizontal="right" vertical="center" indent="1"/>
    </xf>
    <xf numFmtId="164" fontId="16" fillId="0" borderId="13" xfId="3" applyNumberFormat="1" applyFont="1" applyFill="1" applyBorder="1" applyAlignment="1">
      <alignment horizontal="right" vertical="center" wrapText="1" indent="1"/>
    </xf>
    <xf numFmtId="0" fontId="13" fillId="3" borderId="24" xfId="0" applyFont="1" applyFill="1" applyBorder="1" applyAlignment="1">
      <alignment horizontal="center" vertical="center" wrapText="1"/>
    </xf>
    <xf numFmtId="0" fontId="0" fillId="0" borderId="23" xfId="0" applyBorder="1"/>
    <xf numFmtId="0" fontId="3" fillId="0" borderId="15"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0" fillId="0" borderId="15" xfId="0" applyFill="1" applyBorder="1" applyAlignment="1">
      <alignment horizontal="center" vertical="center" wrapText="1"/>
    </xf>
    <xf numFmtId="0" fontId="2" fillId="0" borderId="15"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0" fillId="0" borderId="25" xfId="0"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0" fillId="0" borderId="11" xfId="0" applyFill="1" applyBorder="1" applyAlignment="1">
      <alignment horizontal="center" vertical="center" wrapText="1"/>
    </xf>
    <xf numFmtId="0" fontId="18" fillId="0" borderId="1" xfId="0" applyFont="1" applyFill="1" applyBorder="1" applyAlignment="1">
      <alignment horizontal="center" vertical="center" wrapText="1"/>
    </xf>
    <xf numFmtId="0" fontId="0" fillId="0" borderId="26" xfId="0" applyFill="1" applyBorder="1" applyAlignment="1">
      <alignment horizontal="center" vertical="center" wrapText="1"/>
    </xf>
    <xf numFmtId="0" fontId="2" fillId="0" borderId="9"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0" fillId="0" borderId="5" xfId="0" applyFill="1" applyBorder="1" applyAlignment="1">
      <alignment horizontal="center" vertical="center" wrapText="1"/>
    </xf>
    <xf numFmtId="0" fontId="3" fillId="0" borderId="9"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0" fillId="0" borderId="27" xfId="0" applyFill="1" applyBorder="1" applyAlignment="1">
      <alignment horizontal="center" vertical="center" wrapText="1"/>
    </xf>
    <xf numFmtId="0" fontId="2" fillId="0" borderId="16"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0" fillId="0" borderId="13" xfId="0" applyFill="1" applyBorder="1" applyAlignment="1">
      <alignment horizontal="center" vertical="center" wrapText="1"/>
    </xf>
    <xf numFmtId="0" fontId="3" fillId="0" borderId="16"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0" fillId="0" borderId="28" xfId="0" applyFill="1" applyBorder="1" applyAlignment="1">
      <alignment horizontal="center" vertical="center" wrapText="1"/>
    </xf>
    <xf numFmtId="164" fontId="14" fillId="2" borderId="15" xfId="0" applyNumberFormat="1" applyFont="1" applyFill="1" applyBorder="1" applyAlignment="1" applyProtection="1">
      <alignment horizontal="right" vertical="center" wrapText="1" indent="1"/>
      <protection locked="0"/>
    </xf>
    <xf numFmtId="164" fontId="14" fillId="2" borderId="11" xfId="0" applyNumberFormat="1" applyFont="1" applyFill="1" applyBorder="1" applyAlignment="1" applyProtection="1">
      <alignment horizontal="right" vertical="center" wrapText="1" indent="1"/>
      <protection locked="0"/>
    </xf>
    <xf numFmtId="164" fontId="14" fillId="2" borderId="5" xfId="0" applyNumberFormat="1" applyFont="1" applyFill="1" applyBorder="1" applyAlignment="1" applyProtection="1">
      <alignment horizontal="right" vertical="center" wrapText="1" indent="1"/>
      <protection locked="0"/>
    </xf>
    <xf numFmtId="164" fontId="14" fillId="2" borderId="13" xfId="0" applyNumberFormat="1" applyFont="1" applyFill="1" applyBorder="1" applyAlignment="1" applyProtection="1">
      <alignment horizontal="right" vertical="center" wrapText="1" indent="1"/>
      <protection locked="0"/>
    </xf>
  </cellXfs>
  <cellStyles count="9">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3 2 2" xfId="7" xr:uid="{00000000-0005-0000-0000-000003000000}"/>
    <cellStyle name="normální 3 3" xfId="6" xr:uid="{00000000-0005-0000-0000-000002000000}"/>
    <cellStyle name="Normální 4" xfId="4" xr:uid="{00000000-0005-0000-0000-000004000000}"/>
    <cellStyle name="Normální 4 2" xfId="8" xr:uid="{00000000-0005-0000-0000-000004000000}"/>
    <cellStyle name="Normální 5" xfId="5" xr:uid="{00000000-0005-0000-0000-000033000000}"/>
  </cellStyles>
  <dxfs count="8">
    <dxf>
      <numFmt numFmtId="30" formatCode="@"/>
      <fill>
        <patternFill patternType="solid">
          <fgColor rgb="FFFFD1D1"/>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82"/>
  <sheetViews>
    <sheetView showGridLines="0" tabSelected="1" zoomScale="70" zoomScaleNormal="70" workbookViewId="0">
      <selection activeCell="I7" sqref="I7"/>
    </sheetView>
  </sheetViews>
  <sheetFormatPr defaultRowHeight="14.5" x14ac:dyDescent="0.35"/>
  <cols>
    <col min="1" max="1" width="1.453125" style="4" bestFit="1" customWidth="1"/>
    <col min="2" max="2" width="5.54296875" style="4" bestFit="1" customWidth="1"/>
    <col min="3" max="3" width="56.81640625" style="1" customWidth="1"/>
    <col min="4" max="4" width="9.54296875" style="2" bestFit="1" customWidth="1"/>
    <col min="5" max="5" width="9" style="3" bestFit="1" customWidth="1"/>
    <col min="6" max="6" width="115.54296875" style="1" customWidth="1"/>
    <col min="7" max="7" width="22.26953125" style="1" hidden="1" customWidth="1"/>
    <col min="8" max="8" width="21.453125" style="4" customWidth="1"/>
    <col min="9" max="9" width="23.453125" style="4" customWidth="1"/>
    <col min="10" max="10" width="20.54296875" style="4" bestFit="1" customWidth="1"/>
    <col min="11" max="11" width="19.54296875" style="4" bestFit="1" customWidth="1"/>
    <col min="12" max="12" width="15.81640625" style="4" customWidth="1"/>
    <col min="13" max="13" width="23.453125" style="4" hidden="1" customWidth="1"/>
    <col min="14" max="14" width="21" style="4" hidden="1" customWidth="1"/>
    <col min="15" max="15" width="34.1796875" style="4" customWidth="1"/>
    <col min="16" max="16" width="39.1796875" style="4" customWidth="1"/>
    <col min="17" max="17" width="23.26953125" style="4" customWidth="1"/>
    <col min="18" max="18" width="37" style="5" customWidth="1"/>
    <col min="19" max="19" width="2.36328125" style="4" customWidth="1"/>
    <col min="20" max="16384" width="8.7265625" style="4"/>
  </cols>
  <sheetData>
    <row r="1" spans="1:19" ht="36.65" customHeight="1" x14ac:dyDescent="0.35">
      <c r="B1" s="57" t="s">
        <v>59</v>
      </c>
      <c r="C1" s="58"/>
      <c r="D1" s="58"/>
    </row>
    <row r="2" spans="1:19" ht="20.149999999999999" customHeight="1" x14ac:dyDescent="0.35">
      <c r="C2" s="4"/>
      <c r="D2" s="6"/>
      <c r="E2" s="7"/>
      <c r="F2" s="8"/>
      <c r="G2" s="8"/>
      <c r="H2" s="8"/>
      <c r="I2" s="8"/>
      <c r="K2" s="9"/>
      <c r="L2" s="9"/>
      <c r="M2" s="9"/>
      <c r="N2" s="9"/>
      <c r="O2" s="9"/>
      <c r="P2" s="9"/>
      <c r="Q2" s="9"/>
      <c r="R2" s="10"/>
    </row>
    <row r="3" spans="1:19" ht="20.149999999999999" customHeight="1" x14ac:dyDescent="0.35">
      <c r="B3" s="49" t="s">
        <v>82</v>
      </c>
      <c r="C3" s="50"/>
      <c r="D3" s="51" t="s">
        <v>0</v>
      </c>
      <c r="E3" s="52"/>
      <c r="F3" s="55" t="s">
        <v>83</v>
      </c>
      <c r="G3" s="56"/>
      <c r="H3" s="56"/>
      <c r="I3" s="26"/>
      <c r="J3" s="26"/>
      <c r="K3" s="26"/>
      <c r="M3" s="11"/>
      <c r="N3" s="11"/>
      <c r="O3" s="9"/>
      <c r="P3" s="9"/>
      <c r="Q3" s="9"/>
    </row>
    <row r="4" spans="1:19" ht="20.149999999999999" customHeight="1" thickBot="1" x14ac:dyDescent="0.4">
      <c r="B4" s="49"/>
      <c r="C4" s="50"/>
      <c r="D4" s="53"/>
      <c r="E4" s="54"/>
      <c r="F4" s="55"/>
      <c r="G4" s="56"/>
      <c r="H4" s="56"/>
      <c r="I4" s="9"/>
      <c r="K4" s="9"/>
      <c r="L4" s="9"/>
      <c r="M4" s="9"/>
      <c r="N4" s="9"/>
      <c r="O4" s="9"/>
      <c r="P4" s="9"/>
      <c r="Q4" s="9"/>
    </row>
    <row r="5" spans="1:19" ht="34.5" customHeight="1" thickBot="1" x14ac:dyDescent="0.4">
      <c r="B5" s="12"/>
      <c r="C5" s="13"/>
      <c r="D5" s="14"/>
      <c r="E5" s="14"/>
      <c r="F5" s="8"/>
      <c r="G5" s="16"/>
      <c r="I5" s="15" t="s">
        <v>0</v>
      </c>
      <c r="R5" s="17"/>
    </row>
    <row r="6" spans="1:19" ht="80.25" customHeight="1" thickTop="1" thickBot="1" x14ac:dyDescent="0.4">
      <c r="A6" s="29"/>
      <c r="B6" s="59" t="s">
        <v>1</v>
      </c>
      <c r="C6" s="27" t="s">
        <v>11</v>
      </c>
      <c r="D6" s="18" t="s">
        <v>2</v>
      </c>
      <c r="E6" s="27" t="s">
        <v>12</v>
      </c>
      <c r="F6" s="27" t="s">
        <v>13</v>
      </c>
      <c r="G6" s="27" t="s">
        <v>14</v>
      </c>
      <c r="H6" s="18" t="s">
        <v>3</v>
      </c>
      <c r="I6" s="19" t="s">
        <v>4</v>
      </c>
      <c r="J6" s="36" t="s">
        <v>5</v>
      </c>
      <c r="K6" s="36" t="s">
        <v>6</v>
      </c>
      <c r="L6" s="27" t="s">
        <v>15</v>
      </c>
      <c r="M6" s="18" t="s">
        <v>29</v>
      </c>
      <c r="N6" s="27" t="s">
        <v>16</v>
      </c>
      <c r="O6" s="28" t="s">
        <v>17</v>
      </c>
      <c r="P6" s="27" t="s">
        <v>18</v>
      </c>
      <c r="Q6" s="18" t="s">
        <v>23</v>
      </c>
      <c r="R6" s="95" t="s">
        <v>25</v>
      </c>
      <c r="S6" s="96"/>
    </row>
    <row r="7" spans="1:19" ht="189" customHeight="1" thickTop="1" thickBot="1" x14ac:dyDescent="0.4">
      <c r="A7" s="35"/>
      <c r="B7" s="60">
        <v>1</v>
      </c>
      <c r="C7" s="61" t="s">
        <v>38</v>
      </c>
      <c r="D7" s="62">
        <v>1</v>
      </c>
      <c r="E7" s="63" t="s">
        <v>19</v>
      </c>
      <c r="F7" s="64" t="s">
        <v>58</v>
      </c>
      <c r="G7" s="65">
        <f t="shared" ref="G7:G32" si="0">D7*H7</f>
        <v>2700</v>
      </c>
      <c r="H7" s="66">
        <v>2700</v>
      </c>
      <c r="I7" s="120"/>
      <c r="J7" s="39">
        <f t="shared" ref="J7:J32" si="1">D7*I7</f>
        <v>0</v>
      </c>
      <c r="K7" s="40" t="str">
        <f t="shared" ref="K7:K32" si="2">IF(ISNUMBER(I7), IF(I7&gt;H7,"NEVYHOVUJE","VYHOVUJE")," ")</f>
        <v xml:space="preserve"> </v>
      </c>
      <c r="L7" s="97" t="s">
        <v>28</v>
      </c>
      <c r="M7" s="98"/>
      <c r="N7" s="99"/>
      <c r="O7" s="100" t="s">
        <v>56</v>
      </c>
      <c r="P7" s="100" t="s">
        <v>54</v>
      </c>
      <c r="Q7" s="101">
        <v>21</v>
      </c>
      <c r="R7" s="102" t="s">
        <v>53</v>
      </c>
      <c r="S7" s="96"/>
    </row>
    <row r="8" spans="1:19" ht="35.25" customHeight="1" x14ac:dyDescent="0.35">
      <c r="A8" s="33"/>
      <c r="B8" s="67">
        <v>2</v>
      </c>
      <c r="C8" s="68" t="s">
        <v>33</v>
      </c>
      <c r="D8" s="69">
        <v>45</v>
      </c>
      <c r="E8" s="70" t="s">
        <v>19</v>
      </c>
      <c r="F8" s="71" t="s">
        <v>60</v>
      </c>
      <c r="G8" s="72">
        <f t="shared" si="0"/>
        <v>1575</v>
      </c>
      <c r="H8" s="73">
        <v>35</v>
      </c>
      <c r="I8" s="121"/>
      <c r="J8" s="32">
        <f t="shared" si="1"/>
        <v>0</v>
      </c>
      <c r="K8" s="34" t="str">
        <f t="shared" si="2"/>
        <v xml:space="preserve"> </v>
      </c>
      <c r="L8" s="103" t="s">
        <v>28</v>
      </c>
      <c r="M8" s="104"/>
      <c r="N8" s="105"/>
      <c r="O8" s="103" t="s">
        <v>57</v>
      </c>
      <c r="P8" s="103" t="s">
        <v>55</v>
      </c>
      <c r="Q8" s="106">
        <v>21</v>
      </c>
      <c r="R8" s="107" t="s">
        <v>7</v>
      </c>
      <c r="S8" s="96"/>
    </row>
    <row r="9" spans="1:19" ht="25.5" customHeight="1" x14ac:dyDescent="0.35">
      <c r="A9" s="33"/>
      <c r="B9" s="74">
        <v>3</v>
      </c>
      <c r="C9" s="75" t="s">
        <v>61</v>
      </c>
      <c r="D9" s="76">
        <v>5</v>
      </c>
      <c r="E9" s="77" t="s">
        <v>19</v>
      </c>
      <c r="F9" s="78" t="s">
        <v>37</v>
      </c>
      <c r="G9" s="79">
        <f t="shared" si="0"/>
        <v>50</v>
      </c>
      <c r="H9" s="80">
        <v>10</v>
      </c>
      <c r="I9" s="122"/>
      <c r="J9" s="20">
        <f t="shared" si="1"/>
        <v>0</v>
      </c>
      <c r="K9" s="31" t="str">
        <f t="shared" si="2"/>
        <v xml:space="preserve"> </v>
      </c>
      <c r="L9" s="108"/>
      <c r="M9" s="109"/>
      <c r="N9" s="110"/>
      <c r="O9" s="111"/>
      <c r="P9" s="111"/>
      <c r="Q9" s="112"/>
      <c r="R9" s="113"/>
      <c r="S9" s="96"/>
    </row>
    <row r="10" spans="1:19" ht="25.5" customHeight="1" x14ac:dyDescent="0.35">
      <c r="A10" s="33"/>
      <c r="B10" s="74">
        <v>4</v>
      </c>
      <c r="C10" s="75" t="s">
        <v>62</v>
      </c>
      <c r="D10" s="76">
        <v>10</v>
      </c>
      <c r="E10" s="77" t="s">
        <v>19</v>
      </c>
      <c r="F10" s="78" t="s">
        <v>37</v>
      </c>
      <c r="G10" s="79">
        <f t="shared" si="0"/>
        <v>120</v>
      </c>
      <c r="H10" s="80">
        <v>12</v>
      </c>
      <c r="I10" s="122"/>
      <c r="J10" s="20">
        <f t="shared" si="1"/>
        <v>0</v>
      </c>
      <c r="K10" s="31" t="str">
        <f t="shared" si="2"/>
        <v xml:space="preserve"> </v>
      </c>
      <c r="L10" s="108"/>
      <c r="M10" s="109"/>
      <c r="N10" s="110"/>
      <c r="O10" s="111"/>
      <c r="P10" s="111"/>
      <c r="Q10" s="112"/>
      <c r="R10" s="113"/>
      <c r="S10" s="96"/>
    </row>
    <row r="11" spans="1:19" ht="25.5" customHeight="1" x14ac:dyDescent="0.35">
      <c r="A11" s="33"/>
      <c r="B11" s="74">
        <v>5</v>
      </c>
      <c r="C11" s="75" t="s">
        <v>81</v>
      </c>
      <c r="D11" s="76">
        <v>6</v>
      </c>
      <c r="E11" s="77" t="s">
        <v>19</v>
      </c>
      <c r="F11" s="78" t="s">
        <v>37</v>
      </c>
      <c r="G11" s="79">
        <f t="shared" si="0"/>
        <v>90</v>
      </c>
      <c r="H11" s="80">
        <v>15</v>
      </c>
      <c r="I11" s="122"/>
      <c r="J11" s="20">
        <f t="shared" si="1"/>
        <v>0</v>
      </c>
      <c r="K11" s="31" t="str">
        <f t="shared" si="2"/>
        <v xml:space="preserve"> </v>
      </c>
      <c r="L11" s="108"/>
      <c r="M11" s="109"/>
      <c r="N11" s="110"/>
      <c r="O11" s="111"/>
      <c r="P11" s="111"/>
      <c r="Q11" s="112"/>
      <c r="R11" s="113"/>
      <c r="S11" s="96"/>
    </row>
    <row r="12" spans="1:19" ht="39.75" customHeight="1" x14ac:dyDescent="0.35">
      <c r="A12" s="33"/>
      <c r="B12" s="74">
        <v>6</v>
      </c>
      <c r="C12" s="81" t="s">
        <v>63</v>
      </c>
      <c r="D12" s="76">
        <v>600</v>
      </c>
      <c r="E12" s="82" t="s">
        <v>19</v>
      </c>
      <c r="F12" s="83" t="s">
        <v>64</v>
      </c>
      <c r="G12" s="79">
        <f t="shared" si="0"/>
        <v>1800</v>
      </c>
      <c r="H12" s="84">
        <v>3</v>
      </c>
      <c r="I12" s="122"/>
      <c r="J12" s="20">
        <f t="shared" si="1"/>
        <v>0</v>
      </c>
      <c r="K12" s="31" t="str">
        <f t="shared" si="2"/>
        <v xml:space="preserve"> </v>
      </c>
      <c r="L12" s="108"/>
      <c r="M12" s="109"/>
      <c r="N12" s="110"/>
      <c r="O12" s="111"/>
      <c r="P12" s="111"/>
      <c r="Q12" s="112"/>
      <c r="R12" s="113"/>
      <c r="S12" s="96"/>
    </row>
    <row r="13" spans="1:19" ht="25.5" customHeight="1" x14ac:dyDescent="0.35">
      <c r="A13" s="33"/>
      <c r="B13" s="74">
        <v>7</v>
      </c>
      <c r="C13" s="75" t="s">
        <v>39</v>
      </c>
      <c r="D13" s="76">
        <v>10</v>
      </c>
      <c r="E13" s="77" t="s">
        <v>20</v>
      </c>
      <c r="F13" s="78" t="s">
        <v>65</v>
      </c>
      <c r="G13" s="79">
        <f t="shared" si="0"/>
        <v>940</v>
      </c>
      <c r="H13" s="80">
        <v>94</v>
      </c>
      <c r="I13" s="122"/>
      <c r="J13" s="20">
        <f t="shared" si="1"/>
        <v>0</v>
      </c>
      <c r="K13" s="31" t="str">
        <f t="shared" si="2"/>
        <v xml:space="preserve"> </v>
      </c>
      <c r="L13" s="108"/>
      <c r="M13" s="109"/>
      <c r="N13" s="110"/>
      <c r="O13" s="111"/>
      <c r="P13" s="111"/>
      <c r="Q13" s="112"/>
      <c r="R13" s="113"/>
      <c r="S13" s="96"/>
    </row>
    <row r="14" spans="1:19" ht="25.5" customHeight="1" x14ac:dyDescent="0.35">
      <c r="A14" s="33"/>
      <c r="B14" s="74">
        <v>8</v>
      </c>
      <c r="C14" s="75" t="s">
        <v>40</v>
      </c>
      <c r="D14" s="76">
        <v>500</v>
      </c>
      <c r="E14" s="77" t="s">
        <v>20</v>
      </c>
      <c r="F14" s="78" t="s">
        <v>34</v>
      </c>
      <c r="G14" s="79">
        <f t="shared" si="0"/>
        <v>24000</v>
      </c>
      <c r="H14" s="80">
        <v>48</v>
      </c>
      <c r="I14" s="122"/>
      <c r="J14" s="20">
        <f t="shared" si="1"/>
        <v>0</v>
      </c>
      <c r="K14" s="31" t="str">
        <f t="shared" si="2"/>
        <v xml:space="preserve"> </v>
      </c>
      <c r="L14" s="108"/>
      <c r="M14" s="109"/>
      <c r="N14" s="110"/>
      <c r="O14" s="111"/>
      <c r="P14" s="111"/>
      <c r="Q14" s="112"/>
      <c r="R14" s="113"/>
      <c r="S14" s="96"/>
    </row>
    <row r="15" spans="1:19" ht="25.5" customHeight="1" x14ac:dyDescent="0.35">
      <c r="A15" s="33"/>
      <c r="B15" s="74">
        <v>9</v>
      </c>
      <c r="C15" s="75" t="s">
        <v>41</v>
      </c>
      <c r="D15" s="76">
        <v>2</v>
      </c>
      <c r="E15" s="77" t="s">
        <v>19</v>
      </c>
      <c r="F15" s="78" t="s">
        <v>66</v>
      </c>
      <c r="G15" s="79">
        <f t="shared" si="0"/>
        <v>40</v>
      </c>
      <c r="H15" s="80">
        <v>20</v>
      </c>
      <c r="I15" s="122"/>
      <c r="J15" s="20">
        <f t="shared" si="1"/>
        <v>0</v>
      </c>
      <c r="K15" s="31" t="str">
        <f t="shared" si="2"/>
        <v xml:space="preserve"> </v>
      </c>
      <c r="L15" s="108"/>
      <c r="M15" s="109"/>
      <c r="N15" s="110"/>
      <c r="O15" s="111"/>
      <c r="P15" s="111"/>
      <c r="Q15" s="112"/>
      <c r="R15" s="113"/>
      <c r="S15" s="96"/>
    </row>
    <row r="16" spans="1:19" ht="25.5" customHeight="1" x14ac:dyDescent="0.35">
      <c r="A16" s="33"/>
      <c r="B16" s="74">
        <v>10</v>
      </c>
      <c r="C16" s="75" t="s">
        <v>42</v>
      </c>
      <c r="D16" s="76">
        <v>4</v>
      </c>
      <c r="E16" s="77" t="s">
        <v>19</v>
      </c>
      <c r="F16" s="78" t="s">
        <v>67</v>
      </c>
      <c r="G16" s="79">
        <f t="shared" si="0"/>
        <v>64</v>
      </c>
      <c r="H16" s="80">
        <v>16</v>
      </c>
      <c r="I16" s="122"/>
      <c r="J16" s="20">
        <f t="shared" si="1"/>
        <v>0</v>
      </c>
      <c r="K16" s="31" t="str">
        <f t="shared" si="2"/>
        <v xml:space="preserve"> </v>
      </c>
      <c r="L16" s="108"/>
      <c r="M16" s="109"/>
      <c r="N16" s="110"/>
      <c r="O16" s="111"/>
      <c r="P16" s="111"/>
      <c r="Q16" s="112"/>
      <c r="R16" s="113"/>
      <c r="S16" s="96"/>
    </row>
    <row r="17" spans="1:19" ht="62.25" customHeight="1" x14ac:dyDescent="0.35">
      <c r="A17" s="33"/>
      <c r="B17" s="74">
        <v>11</v>
      </c>
      <c r="C17" s="75" t="s">
        <v>43</v>
      </c>
      <c r="D17" s="76">
        <v>5</v>
      </c>
      <c r="E17" s="77" t="s">
        <v>20</v>
      </c>
      <c r="F17" s="78" t="s">
        <v>68</v>
      </c>
      <c r="G17" s="79">
        <f t="shared" si="0"/>
        <v>700</v>
      </c>
      <c r="H17" s="80">
        <v>140</v>
      </c>
      <c r="I17" s="122"/>
      <c r="J17" s="20">
        <f t="shared" si="1"/>
        <v>0</v>
      </c>
      <c r="K17" s="31" t="str">
        <f t="shared" si="2"/>
        <v xml:space="preserve"> </v>
      </c>
      <c r="L17" s="108"/>
      <c r="M17" s="109"/>
      <c r="N17" s="110"/>
      <c r="O17" s="111"/>
      <c r="P17" s="111"/>
      <c r="Q17" s="112"/>
      <c r="R17" s="113"/>
      <c r="S17" s="96"/>
    </row>
    <row r="18" spans="1:19" ht="70.5" customHeight="1" x14ac:dyDescent="0.35">
      <c r="A18" s="33"/>
      <c r="B18" s="74">
        <v>12</v>
      </c>
      <c r="C18" s="75" t="s">
        <v>44</v>
      </c>
      <c r="D18" s="76">
        <v>80</v>
      </c>
      <c r="E18" s="77" t="s">
        <v>20</v>
      </c>
      <c r="F18" s="78" t="s">
        <v>69</v>
      </c>
      <c r="G18" s="79">
        <f t="shared" si="0"/>
        <v>6800</v>
      </c>
      <c r="H18" s="80">
        <v>85</v>
      </c>
      <c r="I18" s="122"/>
      <c r="J18" s="20">
        <f t="shared" si="1"/>
        <v>0</v>
      </c>
      <c r="K18" s="31" t="str">
        <f t="shared" si="2"/>
        <v xml:space="preserve"> </v>
      </c>
      <c r="L18" s="108"/>
      <c r="M18" s="109"/>
      <c r="N18" s="110"/>
      <c r="O18" s="111"/>
      <c r="P18" s="111"/>
      <c r="Q18" s="112"/>
      <c r="R18" s="113"/>
      <c r="S18" s="96"/>
    </row>
    <row r="19" spans="1:19" ht="37.5" customHeight="1" x14ac:dyDescent="0.35">
      <c r="A19" s="33"/>
      <c r="B19" s="74">
        <v>13</v>
      </c>
      <c r="C19" s="85" t="s">
        <v>45</v>
      </c>
      <c r="D19" s="76">
        <v>6</v>
      </c>
      <c r="E19" s="86" t="s">
        <v>20</v>
      </c>
      <c r="F19" s="85" t="s">
        <v>70</v>
      </c>
      <c r="G19" s="79">
        <f t="shared" si="0"/>
        <v>1260</v>
      </c>
      <c r="H19" s="87">
        <v>210</v>
      </c>
      <c r="I19" s="122"/>
      <c r="J19" s="20">
        <f t="shared" si="1"/>
        <v>0</v>
      </c>
      <c r="K19" s="31" t="str">
        <f t="shared" si="2"/>
        <v xml:space="preserve"> </v>
      </c>
      <c r="L19" s="108"/>
      <c r="M19" s="109"/>
      <c r="N19" s="110"/>
      <c r="O19" s="111"/>
      <c r="P19" s="111"/>
      <c r="Q19" s="112"/>
      <c r="R19" s="113"/>
      <c r="S19" s="96"/>
    </row>
    <row r="20" spans="1:19" ht="51" customHeight="1" x14ac:dyDescent="0.35">
      <c r="A20" s="33"/>
      <c r="B20" s="74">
        <v>14</v>
      </c>
      <c r="C20" s="75" t="s">
        <v>24</v>
      </c>
      <c r="D20" s="76">
        <v>1000</v>
      </c>
      <c r="E20" s="77" t="s">
        <v>19</v>
      </c>
      <c r="F20" s="78" t="s">
        <v>80</v>
      </c>
      <c r="G20" s="79">
        <f t="shared" si="0"/>
        <v>1500</v>
      </c>
      <c r="H20" s="80">
        <v>1.5</v>
      </c>
      <c r="I20" s="122"/>
      <c r="J20" s="20">
        <f t="shared" si="1"/>
        <v>0</v>
      </c>
      <c r="K20" s="31" t="str">
        <f t="shared" si="2"/>
        <v xml:space="preserve"> </v>
      </c>
      <c r="L20" s="108"/>
      <c r="M20" s="109"/>
      <c r="N20" s="110"/>
      <c r="O20" s="111"/>
      <c r="P20" s="111"/>
      <c r="Q20" s="112"/>
      <c r="R20" s="113"/>
      <c r="S20" s="96"/>
    </row>
    <row r="21" spans="1:19" ht="65.25" customHeight="1" x14ac:dyDescent="0.35">
      <c r="A21" s="33"/>
      <c r="B21" s="74">
        <v>15</v>
      </c>
      <c r="C21" s="75" t="s">
        <v>46</v>
      </c>
      <c r="D21" s="76">
        <v>3</v>
      </c>
      <c r="E21" s="77" t="s">
        <v>20</v>
      </c>
      <c r="F21" s="78" t="s">
        <v>71</v>
      </c>
      <c r="G21" s="79">
        <f t="shared" si="0"/>
        <v>105</v>
      </c>
      <c r="H21" s="80">
        <v>35</v>
      </c>
      <c r="I21" s="122"/>
      <c r="J21" s="20">
        <f t="shared" si="1"/>
        <v>0</v>
      </c>
      <c r="K21" s="31" t="str">
        <f t="shared" si="2"/>
        <v xml:space="preserve"> </v>
      </c>
      <c r="L21" s="108"/>
      <c r="M21" s="109"/>
      <c r="N21" s="110"/>
      <c r="O21" s="111"/>
      <c r="P21" s="111"/>
      <c r="Q21" s="112"/>
      <c r="R21" s="113"/>
      <c r="S21" s="96"/>
    </row>
    <row r="22" spans="1:19" ht="23.25" customHeight="1" x14ac:dyDescent="0.35">
      <c r="A22" s="33"/>
      <c r="B22" s="74">
        <v>16</v>
      </c>
      <c r="C22" s="75" t="s">
        <v>72</v>
      </c>
      <c r="D22" s="76">
        <v>1</v>
      </c>
      <c r="E22" s="77" t="s">
        <v>19</v>
      </c>
      <c r="F22" s="78" t="s">
        <v>73</v>
      </c>
      <c r="G22" s="79">
        <f t="shared" si="0"/>
        <v>17</v>
      </c>
      <c r="H22" s="80">
        <v>17</v>
      </c>
      <c r="I22" s="122"/>
      <c r="J22" s="20">
        <f t="shared" si="1"/>
        <v>0</v>
      </c>
      <c r="K22" s="31" t="str">
        <f t="shared" si="2"/>
        <v xml:space="preserve"> </v>
      </c>
      <c r="L22" s="108"/>
      <c r="M22" s="109"/>
      <c r="N22" s="110"/>
      <c r="O22" s="111"/>
      <c r="P22" s="111"/>
      <c r="Q22" s="112"/>
      <c r="R22" s="113"/>
      <c r="S22" s="96"/>
    </row>
    <row r="23" spans="1:19" ht="23.25" customHeight="1" x14ac:dyDescent="0.35">
      <c r="A23" s="33"/>
      <c r="B23" s="74">
        <v>17</v>
      </c>
      <c r="C23" s="75" t="s">
        <v>30</v>
      </c>
      <c r="D23" s="76">
        <v>3</v>
      </c>
      <c r="E23" s="77" t="s">
        <v>19</v>
      </c>
      <c r="F23" s="78" t="s">
        <v>31</v>
      </c>
      <c r="G23" s="79">
        <f t="shared" si="0"/>
        <v>78</v>
      </c>
      <c r="H23" s="80">
        <v>26</v>
      </c>
      <c r="I23" s="122"/>
      <c r="J23" s="20">
        <f t="shared" si="1"/>
        <v>0</v>
      </c>
      <c r="K23" s="31" t="str">
        <f t="shared" si="2"/>
        <v xml:space="preserve"> </v>
      </c>
      <c r="L23" s="108"/>
      <c r="M23" s="109"/>
      <c r="N23" s="110"/>
      <c r="O23" s="111"/>
      <c r="P23" s="111"/>
      <c r="Q23" s="112"/>
      <c r="R23" s="113"/>
      <c r="S23" s="96"/>
    </row>
    <row r="24" spans="1:19" ht="20.25" customHeight="1" x14ac:dyDescent="0.35">
      <c r="A24" s="33"/>
      <c r="B24" s="74">
        <v>18</v>
      </c>
      <c r="C24" s="75" t="s">
        <v>47</v>
      </c>
      <c r="D24" s="76">
        <v>1</v>
      </c>
      <c r="E24" s="77" t="s">
        <v>20</v>
      </c>
      <c r="F24" s="78" t="s">
        <v>74</v>
      </c>
      <c r="G24" s="79">
        <f t="shared" si="0"/>
        <v>5</v>
      </c>
      <c r="H24" s="80">
        <v>5</v>
      </c>
      <c r="I24" s="122"/>
      <c r="J24" s="20">
        <f t="shared" si="1"/>
        <v>0</v>
      </c>
      <c r="K24" s="31" t="str">
        <f t="shared" si="2"/>
        <v xml:space="preserve"> </v>
      </c>
      <c r="L24" s="108"/>
      <c r="M24" s="109"/>
      <c r="N24" s="110"/>
      <c r="O24" s="111"/>
      <c r="P24" s="111"/>
      <c r="Q24" s="112"/>
      <c r="R24" s="113"/>
      <c r="S24" s="96"/>
    </row>
    <row r="25" spans="1:19" ht="20.25" customHeight="1" x14ac:dyDescent="0.35">
      <c r="A25" s="33"/>
      <c r="B25" s="74">
        <v>19</v>
      </c>
      <c r="C25" s="75" t="s">
        <v>48</v>
      </c>
      <c r="D25" s="76">
        <v>1</v>
      </c>
      <c r="E25" s="77" t="s">
        <v>20</v>
      </c>
      <c r="F25" s="78" t="s">
        <v>74</v>
      </c>
      <c r="G25" s="79">
        <f t="shared" si="0"/>
        <v>8</v>
      </c>
      <c r="H25" s="80">
        <v>8</v>
      </c>
      <c r="I25" s="122"/>
      <c r="J25" s="20">
        <f t="shared" si="1"/>
        <v>0</v>
      </c>
      <c r="K25" s="31" t="str">
        <f t="shared" si="2"/>
        <v xml:space="preserve"> </v>
      </c>
      <c r="L25" s="108"/>
      <c r="M25" s="109"/>
      <c r="N25" s="110"/>
      <c r="O25" s="111"/>
      <c r="P25" s="111"/>
      <c r="Q25" s="112"/>
      <c r="R25" s="113"/>
      <c r="S25" s="96"/>
    </row>
    <row r="26" spans="1:19" ht="20.25" customHeight="1" x14ac:dyDescent="0.35">
      <c r="A26" s="33"/>
      <c r="B26" s="74">
        <v>20</v>
      </c>
      <c r="C26" s="75" t="s">
        <v>49</v>
      </c>
      <c r="D26" s="76">
        <v>2</v>
      </c>
      <c r="E26" s="77" t="s">
        <v>21</v>
      </c>
      <c r="F26" s="78" t="s">
        <v>75</v>
      </c>
      <c r="G26" s="79">
        <f t="shared" si="0"/>
        <v>64</v>
      </c>
      <c r="H26" s="80">
        <v>32</v>
      </c>
      <c r="I26" s="122"/>
      <c r="J26" s="20">
        <f t="shared" si="1"/>
        <v>0</v>
      </c>
      <c r="K26" s="31" t="str">
        <f t="shared" si="2"/>
        <v xml:space="preserve"> </v>
      </c>
      <c r="L26" s="108"/>
      <c r="M26" s="109"/>
      <c r="N26" s="110"/>
      <c r="O26" s="111"/>
      <c r="P26" s="111"/>
      <c r="Q26" s="112"/>
      <c r="R26" s="113"/>
      <c r="S26" s="96"/>
    </row>
    <row r="27" spans="1:19" ht="20.25" customHeight="1" x14ac:dyDescent="0.35">
      <c r="A27" s="33"/>
      <c r="B27" s="74">
        <v>21</v>
      </c>
      <c r="C27" s="75" t="s">
        <v>26</v>
      </c>
      <c r="D27" s="76">
        <v>5</v>
      </c>
      <c r="E27" s="77" t="s">
        <v>19</v>
      </c>
      <c r="F27" s="78" t="s">
        <v>35</v>
      </c>
      <c r="G27" s="79">
        <f t="shared" si="0"/>
        <v>50</v>
      </c>
      <c r="H27" s="80">
        <v>10</v>
      </c>
      <c r="I27" s="122"/>
      <c r="J27" s="20">
        <f t="shared" si="1"/>
        <v>0</v>
      </c>
      <c r="K27" s="31" t="str">
        <f t="shared" si="2"/>
        <v xml:space="preserve"> </v>
      </c>
      <c r="L27" s="108"/>
      <c r="M27" s="109"/>
      <c r="N27" s="110"/>
      <c r="O27" s="111"/>
      <c r="P27" s="111"/>
      <c r="Q27" s="112"/>
      <c r="R27" s="113"/>
      <c r="S27" s="96"/>
    </row>
    <row r="28" spans="1:19" ht="20.25" customHeight="1" x14ac:dyDescent="0.35">
      <c r="A28" s="33"/>
      <c r="B28" s="74">
        <v>22</v>
      </c>
      <c r="C28" s="75" t="s">
        <v>50</v>
      </c>
      <c r="D28" s="76">
        <v>1</v>
      </c>
      <c r="E28" s="77" t="s">
        <v>20</v>
      </c>
      <c r="F28" s="78" t="s">
        <v>76</v>
      </c>
      <c r="G28" s="79">
        <f t="shared" si="0"/>
        <v>220</v>
      </c>
      <c r="H28" s="80">
        <v>220</v>
      </c>
      <c r="I28" s="122"/>
      <c r="J28" s="20">
        <f t="shared" si="1"/>
        <v>0</v>
      </c>
      <c r="K28" s="31" t="str">
        <f t="shared" si="2"/>
        <v xml:space="preserve"> </v>
      </c>
      <c r="L28" s="108"/>
      <c r="M28" s="109"/>
      <c r="N28" s="110"/>
      <c r="O28" s="111"/>
      <c r="P28" s="111"/>
      <c r="Q28" s="112"/>
      <c r="R28" s="113"/>
      <c r="S28" s="96"/>
    </row>
    <row r="29" spans="1:19" ht="20.25" customHeight="1" x14ac:dyDescent="0.35">
      <c r="A29" s="33"/>
      <c r="B29" s="74">
        <v>23</v>
      </c>
      <c r="C29" s="75" t="s">
        <v>22</v>
      </c>
      <c r="D29" s="76">
        <v>15</v>
      </c>
      <c r="E29" s="77" t="s">
        <v>20</v>
      </c>
      <c r="F29" s="78" t="s">
        <v>36</v>
      </c>
      <c r="G29" s="79">
        <f t="shared" si="0"/>
        <v>105</v>
      </c>
      <c r="H29" s="80">
        <v>7</v>
      </c>
      <c r="I29" s="122"/>
      <c r="J29" s="20">
        <f t="shared" si="1"/>
        <v>0</v>
      </c>
      <c r="K29" s="31" t="str">
        <f t="shared" si="2"/>
        <v xml:space="preserve"> </v>
      </c>
      <c r="L29" s="108"/>
      <c r="M29" s="109"/>
      <c r="N29" s="110"/>
      <c r="O29" s="111"/>
      <c r="P29" s="111"/>
      <c r="Q29" s="112"/>
      <c r="R29" s="113"/>
      <c r="S29" s="96"/>
    </row>
    <row r="30" spans="1:19" ht="46.5" customHeight="1" x14ac:dyDescent="0.35">
      <c r="A30" s="33"/>
      <c r="B30" s="74">
        <v>24</v>
      </c>
      <c r="C30" s="75" t="s">
        <v>51</v>
      </c>
      <c r="D30" s="76">
        <v>2</v>
      </c>
      <c r="E30" s="77" t="s">
        <v>19</v>
      </c>
      <c r="F30" s="78" t="s">
        <v>77</v>
      </c>
      <c r="G30" s="79">
        <f t="shared" si="0"/>
        <v>76</v>
      </c>
      <c r="H30" s="80">
        <v>38</v>
      </c>
      <c r="I30" s="122"/>
      <c r="J30" s="20">
        <f t="shared" si="1"/>
        <v>0</v>
      </c>
      <c r="K30" s="31" t="str">
        <f t="shared" si="2"/>
        <v xml:space="preserve"> </v>
      </c>
      <c r="L30" s="108"/>
      <c r="M30" s="109"/>
      <c r="N30" s="110"/>
      <c r="O30" s="111"/>
      <c r="P30" s="111"/>
      <c r="Q30" s="112"/>
      <c r="R30" s="113"/>
      <c r="S30" s="96"/>
    </row>
    <row r="31" spans="1:19" ht="40.5" customHeight="1" x14ac:dyDescent="0.35">
      <c r="A31" s="33"/>
      <c r="B31" s="74">
        <v>25</v>
      </c>
      <c r="C31" s="75" t="s">
        <v>32</v>
      </c>
      <c r="D31" s="76">
        <v>2</v>
      </c>
      <c r="E31" s="88" t="s">
        <v>19</v>
      </c>
      <c r="F31" s="75" t="s">
        <v>78</v>
      </c>
      <c r="G31" s="79">
        <f t="shared" si="0"/>
        <v>100</v>
      </c>
      <c r="H31" s="80">
        <v>50</v>
      </c>
      <c r="I31" s="122"/>
      <c r="J31" s="20">
        <f t="shared" si="1"/>
        <v>0</v>
      </c>
      <c r="K31" s="31" t="str">
        <f t="shared" si="2"/>
        <v xml:space="preserve"> </v>
      </c>
      <c r="L31" s="108"/>
      <c r="M31" s="109"/>
      <c r="N31" s="110"/>
      <c r="O31" s="111"/>
      <c r="P31" s="111"/>
      <c r="Q31" s="112"/>
      <c r="R31" s="113"/>
      <c r="S31" s="96"/>
    </row>
    <row r="32" spans="1:19" ht="30" customHeight="1" thickBot="1" x14ac:dyDescent="0.4">
      <c r="A32" s="33"/>
      <c r="B32" s="89">
        <v>26</v>
      </c>
      <c r="C32" s="90" t="s">
        <v>52</v>
      </c>
      <c r="D32" s="91">
        <v>5</v>
      </c>
      <c r="E32" s="92" t="s">
        <v>19</v>
      </c>
      <c r="F32" s="90" t="s">
        <v>79</v>
      </c>
      <c r="G32" s="93">
        <f t="shared" si="0"/>
        <v>35</v>
      </c>
      <c r="H32" s="94">
        <v>7</v>
      </c>
      <c r="I32" s="123"/>
      <c r="J32" s="37">
        <f t="shared" si="1"/>
        <v>0</v>
      </c>
      <c r="K32" s="38" t="str">
        <f t="shared" si="2"/>
        <v xml:space="preserve"> </v>
      </c>
      <c r="L32" s="114"/>
      <c r="M32" s="115"/>
      <c r="N32" s="116"/>
      <c r="O32" s="117"/>
      <c r="P32" s="117"/>
      <c r="Q32" s="118"/>
      <c r="R32" s="119"/>
      <c r="S32" s="96"/>
    </row>
    <row r="33" spans="2:18" ht="13.5" customHeight="1" thickTop="1" thickBot="1" x14ac:dyDescent="0.4">
      <c r="C33" s="4"/>
      <c r="D33" s="4"/>
      <c r="E33" s="4"/>
      <c r="F33" s="4"/>
      <c r="G33" s="4"/>
      <c r="J33" s="30"/>
    </row>
    <row r="34" spans="2:18" ht="60.75" customHeight="1" thickTop="1" thickBot="1" x14ac:dyDescent="0.4">
      <c r="B34" s="45" t="s">
        <v>8</v>
      </c>
      <c r="C34" s="45"/>
      <c r="D34" s="45"/>
      <c r="E34" s="45"/>
      <c r="F34" s="45"/>
      <c r="G34" s="21"/>
      <c r="H34" s="22" t="s">
        <v>9</v>
      </c>
      <c r="I34" s="46" t="s">
        <v>10</v>
      </c>
      <c r="J34" s="47"/>
      <c r="K34" s="48"/>
      <c r="R34" s="23"/>
    </row>
    <row r="35" spans="2:18" ht="33" customHeight="1" thickTop="1" thickBot="1" x14ac:dyDescent="0.4">
      <c r="B35" s="41" t="s">
        <v>27</v>
      </c>
      <c r="C35" s="41"/>
      <c r="D35" s="41"/>
      <c r="E35" s="41"/>
      <c r="F35" s="41"/>
      <c r="G35" s="24"/>
      <c r="H35" s="25">
        <f>SUM(G7:G32)</f>
        <v>42502</v>
      </c>
      <c r="I35" s="42">
        <f>SUM(J7:J32)</f>
        <v>0</v>
      </c>
      <c r="J35" s="43"/>
      <c r="K35" s="44"/>
    </row>
    <row r="36" spans="2:18" ht="14.25" customHeight="1" thickTop="1" x14ac:dyDescent="0.35"/>
    <row r="37" spans="2:18" ht="14.25" customHeight="1" x14ac:dyDescent="0.35"/>
    <row r="38" spans="2:18" ht="14.25" customHeight="1" x14ac:dyDescent="0.35"/>
    <row r="39" spans="2:18" ht="14.25" customHeight="1" x14ac:dyDescent="0.35"/>
    <row r="40" spans="2:18" ht="14.25" customHeight="1" x14ac:dyDescent="0.35"/>
    <row r="41" spans="2:18" ht="14.25" customHeight="1" x14ac:dyDescent="0.35"/>
    <row r="42" spans="2:18" ht="14.25" customHeight="1" x14ac:dyDescent="0.35"/>
    <row r="43" spans="2:18" ht="14.25" customHeight="1" x14ac:dyDescent="0.35"/>
    <row r="44" spans="2:18" ht="14.25" customHeight="1" x14ac:dyDescent="0.35"/>
    <row r="45" spans="2:18" ht="14.25" customHeight="1" x14ac:dyDescent="0.35"/>
    <row r="46" spans="2:18" ht="14.25" customHeight="1" x14ac:dyDescent="0.35"/>
    <row r="47" spans="2:18" ht="14.25" customHeight="1" x14ac:dyDescent="0.35"/>
    <row r="48" spans="2:1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sheetData>
  <sheetProtection algorithmName="SHA-512" hashValue="j1VFu0eglO5OoECmJpyDcm765zhoGY8kP4SJCxhLLNBZumiryIBxD37nsioZg1wzLqfanmzhf42FiFCXUnzwmw==" saltValue="OwxPRMPFGe8vxtLRlKHH3g==" spinCount="100000" sheet="1" objects="1" scenarios="1" selectLockedCells="1"/>
  <autoFilter ref="B6:R32" xr:uid="{00000000-0001-0000-0000-000000000000}"/>
  <mergeCells count="13">
    <mergeCell ref="R8:R32"/>
    <mergeCell ref="B3:C4"/>
    <mergeCell ref="D3:E4"/>
    <mergeCell ref="F3:F4"/>
    <mergeCell ref="B35:F35"/>
    <mergeCell ref="I35:K35"/>
    <mergeCell ref="B34:F34"/>
    <mergeCell ref="I34:K34"/>
    <mergeCell ref="Q8:Q32"/>
    <mergeCell ref="B1:D1"/>
    <mergeCell ref="L8:L32"/>
    <mergeCell ref="O8:O32"/>
    <mergeCell ref="P8:P32"/>
  </mergeCells>
  <conditionalFormatting sqref="B7:B32">
    <cfRule type="containsBlanks" dxfId="7" priority="61">
      <formula>LEN(TRIM(B7))=0</formula>
    </cfRule>
  </conditionalFormatting>
  <conditionalFormatting sqref="B7:B32">
    <cfRule type="cellIs" dxfId="6" priority="56" operator="greaterThanOrEqual">
      <formula>1</formula>
    </cfRule>
  </conditionalFormatting>
  <conditionalFormatting sqref="K7:K32">
    <cfRule type="cellIs" dxfId="5" priority="53" operator="equal">
      <formula>"VYHOVUJE"</formula>
    </cfRule>
  </conditionalFormatting>
  <conditionalFormatting sqref="K7:K32">
    <cfRule type="cellIs" dxfId="4" priority="52" operator="equal">
      <formula>"NEVYHOVUJE"</formula>
    </cfRule>
  </conditionalFormatting>
  <conditionalFormatting sqref="I7:I32">
    <cfRule type="containsBlanks" dxfId="3" priority="23">
      <formula>LEN(TRIM(I7))=0</formula>
    </cfRule>
  </conditionalFormatting>
  <conditionalFormatting sqref="I7:I32">
    <cfRule type="notContainsBlanks" dxfId="2" priority="22">
      <formula>LEN(TRIM(I7))&gt;0</formula>
    </cfRule>
  </conditionalFormatting>
  <conditionalFormatting sqref="I7:I32">
    <cfRule type="notContainsBlanks" dxfId="1" priority="21">
      <formula>LEN(TRIM(I7))&gt;0</formula>
    </cfRule>
  </conditionalFormatting>
  <conditionalFormatting sqref="D7:D32">
    <cfRule type="containsBlanks" dxfId="0" priority="16">
      <formula>LEN(TRIM(D7))=0</formula>
    </cfRule>
  </conditionalFormatting>
  <pageMargins left="0.23622047244094491" right="0.23622047244094491" top="0.15748031496062992" bottom="0.19685039370078741" header="0.15748031496062992" footer="0"/>
  <pageSetup paperSize="9" scale="32"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#REF!</xm:f>
          </x14:formula1>
          <xm:sqref>R7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2</cp:revision>
  <cp:lastPrinted>2021-11-18T16:02:06Z</cp:lastPrinted>
  <dcterms:created xsi:type="dcterms:W3CDTF">2014-03-05T12:43:32Z</dcterms:created>
  <dcterms:modified xsi:type="dcterms:W3CDTF">2021-11-18T16:04:59Z</dcterms:modified>
</cp:coreProperties>
</file>