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5-2021\2-vyzva\vyzva-podpurne dokumenty\"/>
    </mc:Choice>
  </mc:AlternateContent>
  <xr:revisionPtr revIDLastSave="0" documentId="8_{3723E183-AACF-40E4-B747-070AAB1647AA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KP!$B$6:$R$103</definedName>
    <definedName name="_xlnm.Print_Titles" localSheetId="0">KP!$6:$6</definedName>
    <definedName name="_xlnm.Print_Area" localSheetId="0">KP!$A$1:$S$107</definedName>
  </definedNames>
  <calcPr calcId="191029"/>
</workbook>
</file>

<file path=xl/calcChain.xml><?xml version="1.0" encoding="utf-8"?>
<calcChain xmlns="http://schemas.openxmlformats.org/spreadsheetml/2006/main">
  <c r="J103" i="1" l="1"/>
  <c r="K103" i="1"/>
  <c r="G103" i="1"/>
  <c r="J64" i="1" l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K36" i="1" l="1"/>
  <c r="J39" i="1"/>
  <c r="J40" i="1"/>
  <c r="J41" i="1"/>
  <c r="K42" i="1"/>
  <c r="J46" i="1"/>
  <c r="K47" i="1"/>
  <c r="K48" i="1"/>
  <c r="K50" i="1"/>
  <c r="J51" i="1"/>
  <c r="J52" i="1"/>
  <c r="J54" i="1"/>
  <c r="K58" i="1"/>
  <c r="K59" i="1"/>
  <c r="J60" i="1"/>
  <c r="J62" i="1"/>
  <c r="J38" i="1"/>
  <c r="J43" i="1"/>
  <c r="K46" i="1"/>
  <c r="J47" i="1"/>
  <c r="J48" i="1"/>
  <c r="J55" i="1"/>
  <c r="J56" i="1"/>
  <c r="J59" i="1"/>
  <c r="J63" i="1"/>
  <c r="J36" i="1"/>
  <c r="J37" i="1"/>
  <c r="K37" i="1"/>
  <c r="K41" i="1"/>
  <c r="J42" i="1"/>
  <c r="K43" i="1"/>
  <c r="J44" i="1"/>
  <c r="K44" i="1"/>
  <c r="J45" i="1"/>
  <c r="K45" i="1"/>
  <c r="J49" i="1"/>
  <c r="K49" i="1"/>
  <c r="J50" i="1"/>
  <c r="K52" i="1"/>
  <c r="J53" i="1"/>
  <c r="K53" i="1"/>
  <c r="K55" i="1"/>
  <c r="K56" i="1"/>
  <c r="J57" i="1"/>
  <c r="K57" i="1"/>
  <c r="J58" i="1"/>
  <c r="J61" i="1"/>
  <c r="K61" i="1"/>
  <c r="K62" i="1"/>
  <c r="K63" i="1"/>
  <c r="K60" i="1" l="1"/>
  <c r="K51" i="1"/>
  <c r="K54" i="1"/>
  <c r="K40" i="1"/>
  <c r="K39" i="1"/>
  <c r="K38" i="1"/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06" i="1" l="1"/>
  <c r="I106" i="1"/>
</calcChain>
</file>

<file path=xl/sharedStrings.xml><?xml version="1.0" encoding="utf-8"?>
<sst xmlns="http://schemas.openxmlformats.org/spreadsheetml/2006/main" count="333" uniqueCount="199">
  <si>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</si>
  <si>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</si>
  <si>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</si>
  <si>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</si>
  <si>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</si>
  <si>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</si>
  <si>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</si>
  <si>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</si>
  <si>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</si>
  <si>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</si>
  <si>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</si>
  <si>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</si>
  <si>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</si>
  <si>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</si>
  <si>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</si>
  <si>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</si>
  <si>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</si>
  <si>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</si>
  <si>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</si>
  <si>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ks</t>
  </si>
  <si>
    <t>bal</t>
  </si>
  <si>
    <t>sada</t>
  </si>
  <si>
    <t>Spony kancelářské  32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</si>
  <si>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</si>
  <si>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Korekční strojek jednorázový</t>
  </si>
  <si>
    <t>Obálky C5 zelený pruh, 162 x 229 mm</t>
  </si>
  <si>
    <t>CPV - výběr
kancelářské potřeby</t>
  </si>
  <si>
    <t xml:space="preserve">Papír kancelářský A3 kvalita"B"  </t>
  </si>
  <si>
    <t>Popisovač CD/DVD  1 mm</t>
  </si>
  <si>
    <t xml:space="preserve">ks </t>
  </si>
  <si>
    <t>Lepicí páska 25mm x 66m transparentní</t>
  </si>
  <si>
    <t>V případě, že se dodavatel při předání zboží na některá uvedená tel. čísla nedovolá, bude v takovém případě volat tel. 377631 332, 377 631 320, 377 631 325.</t>
  </si>
  <si>
    <t>Samostatná faktrua</t>
  </si>
  <si>
    <t>Pokud financováno z projektových prostředků, pak ŘEŠITEL uvede: NÁZEV A ČÍSLO DOTAČNÍHO PROJEKTU</t>
  </si>
  <si>
    <t>Příloha č. 2 Kupní smlouvy - technická specifikace
Kancelářské potřeby (II.) 045 - 2021</t>
  </si>
  <si>
    <t>Karton kreslící bílý A3 220g</t>
  </si>
  <si>
    <t>Karton kreslící bílý A4 220g</t>
  </si>
  <si>
    <t>Lepicí páska 38mm x 66m hnědá</t>
  </si>
  <si>
    <t>papírová páska, pro ochranu povrchů před potřísněním ploch nebo mechanickým poškozením, snímatelná bez zanechání lepidla.</t>
  </si>
  <si>
    <t>Bublinková folie 100 cm x 10 m</t>
  </si>
  <si>
    <t>Fixační folie čirá 0,5 m - 2,4 kg</t>
  </si>
  <si>
    <t>Univerzitní 28, 
301 00 Plzeň, 
Fakulta designu a umění Ladislava Sutnara - Katedra výtvarného umění,
místnost LS 334</t>
  </si>
  <si>
    <t>Štítky k pořadačům samolepící</t>
  </si>
  <si>
    <t>Spisové desky s tkanicemi</t>
  </si>
  <si>
    <t xml:space="preserve">Podložka A4 s klipem jednoduchá </t>
  </si>
  <si>
    <t xml:space="preserve">Blok A5 boční spirála linka </t>
  </si>
  <si>
    <t>Sešit A5 linka</t>
  </si>
  <si>
    <t>Sešit A4 linka</t>
  </si>
  <si>
    <t>Obálky bublinkové bílé 270x360</t>
  </si>
  <si>
    <t>Obálky C5 162 x 229 mm</t>
  </si>
  <si>
    <t>Lepící páska 19mm x 66 m  transparentní</t>
  </si>
  <si>
    <t>kvalitní lepicí páska průhledná.</t>
  </si>
  <si>
    <t>Lepicí páska 38mm x 66m transparentní</t>
  </si>
  <si>
    <t>Lepicí tyčinka  min. 20g</t>
  </si>
  <si>
    <t>Vysoká lepicí síla a okamžitá přilnavost. Vhodné na  papír, karton, nevysychá, neobsahuje rozpouštědla.</t>
  </si>
  <si>
    <t>Propisovací tužka</t>
  </si>
  <si>
    <t>Zvýrazňovač 1-4 mm, sada 4ks</t>
  </si>
  <si>
    <t>Zvýrazňovač  1 - 4,6 mm - sada 4ks</t>
  </si>
  <si>
    <t>Čisticí utěrka mikrovlákno</t>
  </si>
  <si>
    <t>Utěrka z mikrovlákna k čištění  LCD, brýlí, čoček dalekohledů, displeje fotoaparátů.</t>
  </si>
  <si>
    <t>Razítková barva 50g, červená</t>
  </si>
  <si>
    <t>Razítková barva 50g, černá</t>
  </si>
  <si>
    <t>Korekční pero</t>
  </si>
  <si>
    <t xml:space="preserve">Lupa čtecí </t>
  </si>
  <si>
    <t>FDU - Lucie Balíková,
Tel.: 735 715 925,
37763 6801,
E-mail: lbaliko@fdu.zcu.cz</t>
  </si>
  <si>
    <t xml:space="preserve">Univerzitní 28, 
301 00 Plzeň, 
Fakulta designu a umění Ladislava Sutnara - Katedra výtvarného umění,
místnost LS 334
</t>
  </si>
  <si>
    <t>Obálka PVC se zipem A5 - čirá</t>
  </si>
  <si>
    <t>Obálka PVC se zipem A4 - čirá</t>
  </si>
  <si>
    <t>Rozlišovač papírový ("jazyk") - mix 5 barev</t>
  </si>
  <si>
    <t xml:space="preserve">Samolepící bločky 38 x 51 mm,  4 x neon  </t>
  </si>
  <si>
    <t xml:space="preserve">Samolepící záložky: šipky 12 x 42 mm - 5 x neon </t>
  </si>
  <si>
    <t>Papír barevný kopírovací A4 80g - mix 5 barev</t>
  </si>
  <si>
    <t xml:space="preserve">Vteřinové lepidlo min. hmotnost 3 g </t>
  </si>
  <si>
    <t>Tužka HB 2 s pryží</t>
  </si>
  <si>
    <t>Zvýrazňovač 1-4 mm - sada 6ks</t>
  </si>
  <si>
    <t xml:space="preserve">Samolepící etikety laser 105x41 </t>
  </si>
  <si>
    <t>Připínáčky  pro nástěnky (špulky)</t>
  </si>
  <si>
    <t xml:space="preserve">Čisticí vlhčené ubrousky univerzální </t>
  </si>
  <si>
    <t>Sešívačka min.30list</t>
  </si>
  <si>
    <t>Klip kovový 32</t>
  </si>
  <si>
    <t>Korekční strojek 4,2 včetně vyměnitelné náplně</t>
  </si>
  <si>
    <t>Náplň do korekčního strojku 4,2</t>
  </si>
  <si>
    <t>Laminovací folie A5/ 125mic</t>
  </si>
  <si>
    <t xml:space="preserve">Laminovací folie A4/ 80mic </t>
  </si>
  <si>
    <t>Rychlouzavírací sáčky 4x6</t>
  </si>
  <si>
    <t>Rychlouzavírací sáčky 8x12</t>
  </si>
  <si>
    <t>Rychlouzavírací sáčky 12x17</t>
  </si>
  <si>
    <t>Křída barevná  sada 6barev</t>
  </si>
  <si>
    <t xml:space="preserve">Motouz jutový přírodní  </t>
  </si>
  <si>
    <t>Nůžky kancelářské střední</t>
  </si>
  <si>
    <t>Nůžky střední velké</t>
  </si>
  <si>
    <t>Pokladní kotoučky 76/60/17</t>
  </si>
  <si>
    <t>Fixy barevné 18 kusů v balení</t>
  </si>
  <si>
    <t>Náhradní polštářek E/30 pro razítko Printer 30</t>
  </si>
  <si>
    <t>CBG - RNDr. Iva Traxmandlová, Ph.D.,
Tel.: 37763 6254,
E-mail: traxmani@cbg.zcu.cz</t>
  </si>
  <si>
    <t>Chodské nám. 1,
301 00 Plzeň,
Fakulta pedagogická - Centrum biologie, geověd a envigogiky,
místnost CH 319</t>
  </si>
  <si>
    <t>Pokladní kotoučky 57/50/12</t>
  </si>
  <si>
    <t>Klatovská 51, 
301 00 Plzeň,
Pedagogická knihovna, 
místnost KL 108</t>
  </si>
  <si>
    <t>Gramáž 80±2; tloušťka 160±3; vlhkost 3,9-5,3%; opacita min. 90; bělost 151±CIE;  hrubost dle Bendsena 200±50 cm3/min; permeabilita &lt;1250cm3/min. Vhodný do laserových tiskáren, kopírek i inkoustových tiskáren, pro oboustranný tisk. 
Doporučený při vyšší spotřebě papíru (250 listů denně a více). Není vhodný do rychloběžných strojů (60 kopií za minutu). 
1 bal/500 listů.</t>
  </si>
  <si>
    <t>Bílý karton (čtvrtka). 1 bal/200 listů.</t>
  </si>
  <si>
    <t>Kvalitní balicí páska hnědá.</t>
  </si>
  <si>
    <t>Papírová páska, pro ochranu povrchů před potřísněním ploch nebo mechanickým poškozením, snímatelná bez zanechání lepidla.</t>
  </si>
  <si>
    <t>Lepicí páska krepová 25mm x 50m</t>
  </si>
  <si>
    <t>Lepicí páska krepová 38mm x 50m</t>
  </si>
  <si>
    <t>Lepicí páska krepová  50mm x 50m</t>
  </si>
  <si>
    <t>Velmi jemný plastický hrot, šíře stopy 0,3 mm.</t>
  </si>
  <si>
    <t>Voděodolný, otěruvzdorný inkoust, šíře stopy 0,6 mm, ventilační uzávěr, na papír, folie, sklo, plasty, polystyrén.</t>
  </si>
  <si>
    <t>Pro přepravu křehkých materiálů.</t>
  </si>
  <si>
    <t>Min. 23 mic, vhodná k balení větších předmětů, balíků a palet.</t>
  </si>
  <si>
    <t xml:space="preserve">Kartonová krabice pro dlouhodobé skladování dokumentů  formátu A4, šíře hřbetu 6,5 - 8,5 cm, možnost uložení ve skupinovém boxu, cca 330 x 260 x75 mm. </t>
  </si>
  <si>
    <t>Archivační krabice na dokumenty A4 (š 9-11,5 cm)</t>
  </si>
  <si>
    <t>Archivační krabice na dokumenty A4 (š 6,5 - 8,5 cm)</t>
  </si>
  <si>
    <t>Kartonová krabice pro dlouhodobé skladování dokumentů  formátu A4, šíře hřbetu 9 -11,5 cm, možnost uložení ve skupinovém boxu, cca 330 x 260 x 110 mm.</t>
  </si>
  <si>
    <t>Samolepící papírové štítky, šířka 70 mm, barva bílá, min. 10 ks/ balení.</t>
  </si>
  <si>
    <t xml:space="preserve">Formát A4, lepenka potažená papírem.  </t>
  </si>
  <si>
    <t xml:space="preserve">Lepidlo disperzní 130 - 140 g 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</si>
  <si>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</si>
  <si>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</si>
  <si>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Formát A4, plast, kovový klip.</t>
  </si>
  <si>
    <t>Pro vkládání dokumentů do velikosti A4, ekokarton min. 250g.</t>
  </si>
  <si>
    <t>Obaly "L" A4 - čiré</t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</si>
  <si>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</si>
  <si>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t>Nezávěsné hladké PVC obaly, vkládání na šířku i na výšku, min. 150 mic, 10 ks v balení.</t>
  </si>
  <si>
    <t>Nezávěsné hladké PVC obaly, vkládání na šířku i na výšku, min. 150 mic, min. 10 ks v balení.</t>
  </si>
  <si>
    <t>Adhezní bloček - neon, opatřen lepicí vrstvou pouze zpoloviny, nezanechává stopy po lepidle. Min. 100 lístků.</t>
  </si>
  <si>
    <r>
      <t>Samolepící blok  75 x 75 mm ± 2 mm- neon -</t>
    </r>
    <r>
      <rPr>
        <b/>
        <sz val="11"/>
        <rFont val="Calibri"/>
        <family val="2"/>
        <charset val="238"/>
      </rPr>
      <t xml:space="preserve"> žlutý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</si>
  <si>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růžový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</si>
  <si>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zelený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</si>
  <si>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oranžový</t>
    </r>
  </si>
  <si>
    <t>Min. 50 listů, spirála vlevo.</t>
  </si>
  <si>
    <t xml:space="preserve">Min. 40 listů. </t>
  </si>
  <si>
    <t>Samolepicí, odtrhovací proužek, vzduchová ochranná vrstva, vhodné pro zasílání křehkých předmětů, min. 10 ks v balení.</t>
  </si>
  <si>
    <t>Samolepící, 1 bal/50ks.</t>
  </si>
  <si>
    <t>Kvalitní lepicí páska průhledná.</t>
  </si>
  <si>
    <t xml:space="preserve">Univerzální lepiídlo, vhodné na papír, kůži, dřevo apod., bez  rozpouštědla, s aplikátorem. 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</si>
  <si>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</si>
  <si>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</si>
  <si>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r>
      <t>Gelové pero 0,5 mm -</t>
    </r>
    <r>
      <rPr>
        <b/>
        <sz val="11"/>
        <rFont val="Calibri"/>
        <family val="2"/>
        <charset val="238"/>
      </rPr>
      <t xml:space="preserve"> červené</t>
    </r>
  </si>
  <si>
    <t>Lepicí páska 38mm x 66 m transparentní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</si>
  <si>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</si>
  <si>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>Gelové pero 0,5 mm -</t>
    </r>
    <r>
      <rPr>
        <b/>
        <sz val="11"/>
        <rFont val="Calibri"/>
        <family val="2"/>
        <charset val="238"/>
      </rPr>
      <t xml:space="preserve"> zelené</t>
    </r>
  </si>
  <si>
    <t xml:space="preserve">Permanentní popisovač, kulatý hrot, šíře stopy 2 mm, popisovač se speciálním inkoustem pro popis CD a DVD. </t>
  </si>
  <si>
    <t>Klínový hrot, šíře stopy 1 - 4 mm, ventilační uzávěr, vhodný i na faxový papír. 4 ks v balení.</t>
  </si>
  <si>
    <t>Klínový hrot, šíře stopy 1 - 4,6 mm, ventilační uzávěry, vhodný i na faxový papír.</t>
  </si>
  <si>
    <t>Pouze pro razítkové podušky a pásková razítka, nevhodné pro samobarvící razítka.</t>
  </si>
  <si>
    <t xml:space="preserve">Rozměr 32 mm, pozinkované,lesklé, min. 75ks v balení.  </t>
  </si>
  <si>
    <t>Šíře min. 4,2 mm, návin min. 6 m, korekční roller ve tvaru pera, suchá korekce, kryje okamžitě, korekce na běžném i faxovém papíru, nezanechává stopy či skvrny na fotokopiích.</t>
  </si>
  <si>
    <t>Korekční lak v tužce, tenký kovový hrot.</t>
  </si>
  <si>
    <t>Zvětšení min. 7x, skleněná čočka.</t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</si>
  <si>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</si>
  <si>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>Box na spisy s gumou - (PP min 0,5 mm) -</t>
    </r>
    <r>
      <rPr>
        <b/>
        <sz val="11"/>
        <rFont val="Calibri"/>
        <family val="2"/>
        <charset val="238"/>
      </rPr>
      <t xml:space="preserve"> modrý, zelený</t>
    </r>
  </si>
  <si>
    <t>Box na formát A4 ,  polypropylen min. 0,5 mm, kapacita 250 - 300 listů (80 g/m2), zajišťovací gumička.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</si>
  <si>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</si>
  <si>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t>Kvalitní průhledný polypropylen, zavírání jedním drukem (patentem) na delší straně.</t>
  </si>
  <si>
    <t>Materiál PVC, s plastovým zipem.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</si>
  <si>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modrá, zelená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</si>
  <si>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modrá, zelená </t>
    </r>
  </si>
  <si>
    <t>Oddělování stránek v pořadačích všech typů, rozměr 10,5 x 24 cm, min. 100 ks /balení.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</si>
  <si>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</si>
  <si>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r>
      <t xml:space="preserve">Desky s klipem A4 -  zadní strana </t>
    </r>
    <r>
      <rPr>
        <b/>
        <sz val="11"/>
        <rFont val="Calibri"/>
        <family val="2"/>
        <charset val="238"/>
      </rPr>
      <t>modrá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</si>
  <si>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modré, zelené, červené</t>
    </r>
  </si>
  <si>
    <t>Formát A4, transparentní polypropylen, zajišťovací gumička.</t>
  </si>
  <si>
    <t>Formát A4, polypropylen, neprůhledné, zajišťovací gumička.</t>
  </si>
  <si>
    <r>
      <t xml:space="preserve">Desky odkládací A4, 3 klopy  PP - </t>
    </r>
    <r>
      <rPr>
        <b/>
        <sz val="11"/>
        <rFont val="Calibri"/>
        <family val="2"/>
        <charset val="238"/>
      </rPr>
      <t>průhl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modré, zelené </t>
    </r>
  </si>
  <si>
    <r>
      <t xml:space="preserve">Desky odkládací A4, 3 klopy PP -  </t>
    </r>
    <r>
      <rPr>
        <b/>
        <sz val="11"/>
        <rFont val="Calibri"/>
        <family val="2"/>
        <charset val="238"/>
      </rPr>
      <t>neprůhl. modré, zelené, černé</t>
    </r>
  </si>
  <si>
    <t>Samolepicí blok, každý lístek má podél jedné strany lepivý pásek, 4 barvy po 50 listech v balení.</t>
  </si>
  <si>
    <t>Popisovatelné šipky, neonové samolepicí záložky, plastové, průhledné. 5 x 25ks  v balení.</t>
  </si>
  <si>
    <t>Pro tisk i kopírování ve všech typech techniky, 1 bal/100 list.</t>
  </si>
  <si>
    <t>Lepicí páska oboustranná 38mm x 10m</t>
  </si>
  <si>
    <t xml:space="preserve">Polypropylenová oboustranná lepicí páska, univerzální použití,  možnost použít pro podlahové krytiny a koberce. 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</si>
  <si>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</si>
  <si>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</si>
  <si>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Klasické šestihranné pastelky, barevně lakované.</t>
  </si>
  <si>
    <t>Pastelky - 24 barev</t>
  </si>
  <si>
    <t xml:space="preserve">Vyměnitelná náplň F- 411, modrý inkoust, jehlový hrot 0,5 mm pro extra jemné psaní, plastové tělo, pogumovaný úchop pro příjemnější držení, stiskací mechanismus, kovový hrot. </t>
  </si>
  <si>
    <t>Voděodolný, otěruvzdorný inkoust,šíře stopy 0,6mm, ventilační uzávěr, na papír, folie, sklo, plasty, polystyrén.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</si>
  <si>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</si>
  <si>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</t>
  </si>
  <si>
    <t>Klínový hrot, šíře stopy 1-4 mm, ventilační uzávěr, vhodný i na faxový papír. 6 ks v balení.</t>
  </si>
  <si>
    <t>Archy formátu A4 , pro tisk v kopírkách, laserových a inkoustových tiskárnách. 100listů/ bal.</t>
  </si>
  <si>
    <t>Připínáčky s barevnou plastovou hlavou "špulka" ,mix barev, min.100ks v balení.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</si>
  <si>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</si>
  <si>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Sešití min. 30 listů, spojovače 24/6 a 26/6.</t>
  </si>
  <si>
    <t xml:space="preserve">Kovové, mnohonásobně použitelné, min. 12 ks v balení. </t>
  </si>
  <si>
    <t>Korekční strojek pro opakované použití, s vyměnitelnou náplní, návin min. 10 m, korekce na běžném i faxovém papíře, náplň kryje okamžitě, nezanechává stopy či skvrny na fotokopiích.</t>
  </si>
  <si>
    <t>Vyměnitelná náplň.</t>
  </si>
  <si>
    <t>Antistatické, průzračně čiré. 100 listů v balení.</t>
  </si>
  <si>
    <t>Min. 100 ks v balení.</t>
  </si>
  <si>
    <t>Sada školních kříd, 6 barev.</t>
  </si>
  <si>
    <t>Min 100 g,  pro kancelář i domácnost.</t>
  </si>
  <si>
    <t>Vysoce kvalitní nůžky, nožnice vyrobené z tvrzené japonské oceli s nerezovou úpravou , ergonomické držení - měkký dotek,délka nůžek min. 21 cm.</t>
  </si>
  <si>
    <t>Kvalitní nůžky z nerez oceli, ergonomické úchopy z nelámavé plastické hmoty, délka min. 25 mm.</t>
  </si>
  <si>
    <t>Vyrobeny z termocitlivého papíru.</t>
  </si>
  <si>
    <t>Fixy barevné 18 kusů v balení, šíře stopy minimálně 1,0 mm, hrot válcový a minimální průměr 2,0 mm, na papír.</t>
  </si>
  <si>
    <t>Náhradní polštářek E/30 pro razítko Printer 30. Musí být s tímto razítkem kompatibilní. Barva polštářku černá. Náhradní polštářek do samobarvících razítek.</t>
  </si>
  <si>
    <r>
      <t xml:space="preserve">S doručenkou do vlastních rukou, samopropisovací vzor. Viz
</t>
    </r>
    <r>
      <rPr>
        <sz val="11"/>
        <color rgb="FFFF0000"/>
        <rFont val="Calibri"/>
        <family val="2"/>
        <charset val="238"/>
      </rPr>
      <t>Příloha č. 3 Kupní smlouvy - obálky C5_KP (II.)-045-2021.pdf</t>
    </r>
  </si>
  <si>
    <t>UK-PED  Irena Pešíková, 
Tel.: 37763 7733,
E-mail: pesikova@uk.zcu.cz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</si>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</sst>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165" fontId="0" fillId="0" borderId="5" xfId="0" applyNumberFormat="1" applyBorder="1" applyAlignment="1">
      <alignment horizontal="right" vertical="center" indent="1"/>
    </xf>
    <xf numFmtId="0" fontId="23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8" fillId="0" borderId="22" xfId="0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0" fillId="0" borderId="7" xfId="0" applyBorder="1"/>
    <xf numFmtId="0" fontId="0" fillId="0" borderId="8" xfId="0" applyBorder="1"/>
    <xf numFmtId="164" fontId="0" fillId="0" borderId="0" xfId="0" applyNumberFormat="1" applyBorder="1" applyAlignment="1">
      <alignment vertical="center"/>
    </xf>
    <xf numFmtId="0" fontId="16" fillId="3" borderId="2" xfId="0" applyFont="1" applyFill="1" applyBorder="1" applyAlignment="1">
      <alignment horizontal="center" vertical="center" textRotation="90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28" xfId="0" applyBorder="1"/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9" fillId="0" borderId="25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3" fontId="0" fillId="0" borderId="15" xfId="0" applyNumberForma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left" vertical="center" wrapText="1" indent="1"/>
    </xf>
    <xf numFmtId="164" fontId="0" fillId="0" borderId="16" xfId="0" applyNumberFormat="1" applyFill="1" applyBorder="1" applyAlignment="1">
      <alignment horizontal="right" vertical="center" indent="1"/>
    </xf>
    <xf numFmtId="164" fontId="19" fillId="0" borderId="16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9" fillId="0" borderId="5" xfId="3" applyNumberFormat="1" applyFont="1" applyFill="1" applyBorder="1" applyAlignment="1">
      <alignment horizontal="right" vertical="center" wrapText="1" indent="1"/>
    </xf>
    <xf numFmtId="0" fontId="19" fillId="0" borderId="5" xfId="0" applyFont="1" applyFill="1" applyBorder="1" applyAlignment="1">
      <alignment horizontal="left" vertical="center" wrapText="1" inden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 indent="1"/>
    </xf>
    <xf numFmtId="164" fontId="19" fillId="0" borderId="5" xfId="4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9" fillId="0" borderId="13" xfId="3" applyNumberFormat="1" applyFont="1" applyFill="1" applyBorder="1" applyAlignment="1">
      <alignment horizontal="righ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center" vertical="center" wrapText="1"/>
    </xf>
    <xf numFmtId="0" fontId="17" fillId="0" borderId="19" xfId="2" applyFont="1" applyFill="1" applyBorder="1" applyAlignment="1">
      <alignment horizontal="left" vertical="center" wrapText="1" indent="1"/>
    </xf>
    <xf numFmtId="164" fontId="0" fillId="0" borderId="19" xfId="0" applyNumberFormat="1" applyFill="1" applyBorder="1" applyAlignment="1">
      <alignment horizontal="right" vertical="center" indent="1"/>
    </xf>
    <xf numFmtId="164" fontId="19" fillId="0" borderId="19" xfId="3" applyNumberFormat="1" applyFont="1" applyFill="1" applyBorder="1" applyAlignment="1">
      <alignment horizontal="right" vertical="center" wrapText="1" indent="1"/>
    </xf>
    <xf numFmtId="0" fontId="19" fillId="0" borderId="5" xfId="1" applyFont="1" applyFill="1" applyBorder="1" applyAlignment="1">
      <alignment horizontal="left" vertical="center" wrapText="1" indent="1"/>
    </xf>
    <xf numFmtId="0" fontId="19" fillId="0" borderId="5" xfId="1" applyFont="1" applyFill="1" applyBorder="1" applyAlignment="1">
      <alignment horizontal="center" vertical="center" wrapText="1"/>
    </xf>
    <xf numFmtId="164" fontId="19" fillId="0" borderId="5" xfId="1" applyNumberFormat="1" applyFont="1" applyFill="1" applyBorder="1" applyAlignment="1">
      <alignment horizontal="right" vertical="center" wrapText="1" indent="1"/>
    </xf>
    <xf numFmtId="0" fontId="19" fillId="0" borderId="5" xfId="2" applyFont="1" applyFill="1" applyBorder="1" applyAlignment="1">
      <alignment horizontal="center" vertical="center" wrapText="1"/>
    </xf>
    <xf numFmtId="3" fontId="0" fillId="0" borderId="11" xfId="0" applyNumberForma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left" vertical="center" wrapText="1" indent="1"/>
    </xf>
    <xf numFmtId="3" fontId="0" fillId="0" borderId="12" xfId="0" applyNumberForma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left" vertical="center" wrapText="1" indent="1"/>
    </xf>
    <xf numFmtId="164" fontId="0" fillId="0" borderId="12" xfId="0" applyNumberFormat="1" applyFill="1" applyBorder="1" applyAlignment="1">
      <alignment horizontal="right" vertical="center" indent="1"/>
    </xf>
    <xf numFmtId="164" fontId="19" fillId="0" borderId="12" xfId="3" applyNumberFormat="1" applyFont="1" applyFill="1" applyBorder="1" applyAlignment="1">
      <alignment horizontal="right" vertical="center" wrapText="1" indent="1"/>
    </xf>
    <xf numFmtId="3" fontId="11" fillId="0" borderId="6" xfId="0" applyNumberFormat="1" applyFont="1" applyFill="1" applyBorder="1" applyAlignment="1">
      <alignment horizontal="center" vertical="center" wrapText="1"/>
    </xf>
    <xf numFmtId="3" fontId="0" fillId="0" borderId="20" xfId="0" applyNumberFormat="1" applyFill="1" applyBorder="1" applyAlignment="1">
      <alignment horizontal="center" vertical="center" wrapText="1"/>
    </xf>
    <xf numFmtId="0" fontId="19" fillId="0" borderId="21" xfId="2" applyFont="1" applyFill="1" applyBorder="1" applyAlignment="1">
      <alignment horizontal="left" vertical="center" wrapText="1" indent="1"/>
    </xf>
    <xf numFmtId="3" fontId="0" fillId="0" borderId="21" xfId="0" applyNumberFormat="1" applyFill="1" applyBorder="1" applyAlignment="1">
      <alignment horizontal="center" vertical="center" wrapText="1"/>
    </xf>
    <xf numFmtId="0" fontId="17" fillId="0" borderId="21" xfId="2" applyFont="1" applyFill="1" applyBorder="1" applyAlignment="1">
      <alignment horizontal="center" vertical="center" wrapText="1"/>
    </xf>
    <xf numFmtId="0" fontId="17" fillId="0" borderId="21" xfId="2" applyFont="1" applyFill="1" applyBorder="1" applyAlignment="1">
      <alignment horizontal="left" vertical="center" wrapText="1" indent="1"/>
    </xf>
    <xf numFmtId="164" fontId="0" fillId="0" borderId="21" xfId="0" applyNumberFormat="1" applyFill="1" applyBorder="1" applyAlignment="1">
      <alignment horizontal="right" vertical="center" indent="1"/>
    </xf>
    <xf numFmtId="164" fontId="19" fillId="0" borderId="21" xfId="3" applyNumberFormat="1" applyFont="1" applyFill="1" applyBorder="1" applyAlignment="1">
      <alignment horizontal="right" vertical="center" wrapText="1" indent="1"/>
    </xf>
    <xf numFmtId="0" fontId="5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3 2 2" xfId="6" xr:uid="{00000000-0005-0000-0000-000003000000}"/>
    <cellStyle name="normální 3 3" xfId="5" xr:uid="{00000000-0005-0000-0000-000002000000}"/>
    <cellStyle name="Normální 4" xfId="4" xr:uid="{00000000-0005-0000-0000-000004000000}"/>
    <cellStyle name="Normální 4 2" xfId="7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53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26" bestFit="1" customWidth="1"/>
    <col min="2" max="2" width="5.54296875" style="26" bestFit="1" customWidth="1"/>
    <col min="3" max="3" width="56.81640625" style="27" customWidth="1"/>
    <col min="4" max="4" width="9.54296875" style="28" bestFit="1" customWidth="1"/>
    <col min="5" max="5" width="9" style="29" bestFit="1" customWidth="1"/>
    <col min="6" max="6" width="115.54296875" style="27" customWidth="1"/>
    <col min="7" max="7" width="22.26953125" style="27" hidden="1" customWidth="1"/>
    <col min="8" max="8" width="21.453125" style="26" customWidth="1"/>
    <col min="9" max="9" width="23.453125" style="26" customWidth="1"/>
    <col min="10" max="10" width="20.54296875" style="26" bestFit="1" customWidth="1"/>
    <col min="11" max="11" width="19.54296875" style="26" bestFit="1" customWidth="1"/>
    <col min="12" max="12" width="15.90625" style="26" customWidth="1"/>
    <col min="13" max="13" width="23.453125" style="26" hidden="1" customWidth="1"/>
    <col min="14" max="14" width="21" style="26" hidden="1" customWidth="1"/>
    <col min="15" max="15" width="34.1796875" style="26" customWidth="1"/>
    <col min="16" max="16" width="39.1796875" style="26" customWidth="1"/>
    <col min="17" max="17" width="23.26953125" style="26" customWidth="1"/>
    <col min="18" max="18" width="37" style="30" customWidth="1"/>
    <col min="19" max="19" width="1.90625" style="26" customWidth="1"/>
    <col min="20" max="16384" width="8.7265625" style="26"/>
  </cols>
  <sheetData>
    <row r="1" spans="1:19" ht="36.65" customHeight="1" x14ac:dyDescent="0.35">
      <c r="B1" s="64" t="s">
        <v>34</v>
      </c>
      <c r="C1" s="65"/>
      <c r="D1" s="65"/>
    </row>
    <row r="2" spans="1:19" ht="20.149999999999999" customHeight="1" x14ac:dyDescent="0.35">
      <c r="C2" s="26"/>
      <c r="D2" s="31"/>
      <c r="E2" s="32"/>
      <c r="F2" s="33"/>
      <c r="G2" s="33"/>
      <c r="H2" s="33"/>
      <c r="I2" s="33"/>
      <c r="K2" s="34"/>
      <c r="L2" s="34"/>
      <c r="M2" s="34"/>
      <c r="N2" s="34"/>
      <c r="O2" s="34"/>
      <c r="P2" s="34"/>
      <c r="Q2" s="34"/>
      <c r="R2" s="35"/>
    </row>
    <row r="3" spans="1:19" ht="20.149999999999999" customHeight="1" x14ac:dyDescent="0.35">
      <c r="B3" s="25" t="s">
        <v>197</v>
      </c>
      <c r="C3" s="24"/>
      <c r="D3" s="58" t="s">
        <v>0</v>
      </c>
      <c r="E3" s="59"/>
      <c r="F3" s="62" t="s">
        <v>198</v>
      </c>
      <c r="G3" s="63"/>
      <c r="H3" s="63"/>
      <c r="I3" s="51"/>
      <c r="J3" s="51"/>
      <c r="K3" s="51"/>
      <c r="M3" s="36"/>
      <c r="N3" s="36"/>
      <c r="O3" s="34"/>
      <c r="P3" s="34"/>
      <c r="Q3" s="34"/>
    </row>
    <row r="4" spans="1:19" ht="20.149999999999999" customHeight="1" thickBot="1" x14ac:dyDescent="0.4">
      <c r="B4" s="25"/>
      <c r="C4" s="24"/>
      <c r="D4" s="60"/>
      <c r="E4" s="61"/>
      <c r="F4" s="62"/>
      <c r="G4" s="63"/>
      <c r="H4" s="63"/>
      <c r="I4" s="34"/>
      <c r="K4" s="34"/>
      <c r="L4" s="34"/>
      <c r="M4" s="34"/>
      <c r="N4" s="34"/>
      <c r="O4" s="34"/>
      <c r="P4" s="34"/>
      <c r="Q4" s="34"/>
    </row>
    <row r="5" spans="1:19" ht="34.5" customHeight="1" thickBot="1" x14ac:dyDescent="0.4">
      <c r="B5" s="37"/>
      <c r="C5" s="38"/>
      <c r="D5" s="39"/>
      <c r="E5" s="39"/>
      <c r="F5" s="33"/>
      <c r="G5" s="41"/>
      <c r="I5" s="40" t="s">
        <v>0</v>
      </c>
      <c r="R5" s="42"/>
    </row>
    <row r="6" spans="1:19" ht="80.25" customHeight="1" thickTop="1" thickBot="1" x14ac:dyDescent="0.4">
      <c r="A6" s="52"/>
      <c r="B6" s="55" t="s">
        <v>1</v>
      </c>
      <c r="C6" s="2" t="s">
        <v>11</v>
      </c>
      <c r="D6" s="43" t="s">
        <v>2</v>
      </c>
      <c r="E6" s="2" t="s">
        <v>12</v>
      </c>
      <c r="F6" s="2" t="s">
        <v>13</v>
      </c>
      <c r="G6" s="2" t="s">
        <v>14</v>
      </c>
      <c r="H6" s="43" t="s">
        <v>3</v>
      </c>
      <c r="I6" s="44" t="s">
        <v>4</v>
      </c>
      <c r="J6" s="45" t="s">
        <v>5</v>
      </c>
      <c r="K6" s="45" t="s">
        <v>6</v>
      </c>
      <c r="L6" s="2" t="s">
        <v>15</v>
      </c>
      <c r="M6" s="43" t="s">
        <v>33</v>
      </c>
      <c r="N6" s="2" t="s">
        <v>16</v>
      </c>
      <c r="O6" s="3" t="s">
        <v>17</v>
      </c>
      <c r="P6" s="2" t="s">
        <v>18</v>
      </c>
      <c r="Q6" s="43" t="s">
        <v>23</v>
      </c>
      <c r="R6" s="56" t="s">
        <v>26</v>
      </c>
      <c r="S6" s="57"/>
    </row>
    <row r="7" spans="1:19" ht="77.25" customHeight="1" thickTop="1" x14ac:dyDescent="0.35">
      <c r="A7" s="54"/>
      <c r="B7" s="66">
        <v>1</v>
      </c>
      <c r="C7" s="67" t="s">
        <v>27</v>
      </c>
      <c r="D7" s="68">
        <v>2</v>
      </c>
      <c r="E7" s="69" t="s">
        <v>20</v>
      </c>
      <c r="F7" s="70" t="s">
        <v>98</v>
      </c>
      <c r="G7" s="71">
        <f t="shared" ref="G7:G38" si="0">D7*H7</f>
        <v>380</v>
      </c>
      <c r="H7" s="72">
        <v>190</v>
      </c>
      <c r="I7" s="149"/>
      <c r="J7" s="10">
        <f t="shared" ref="J7:J38" si="1">D7*I7</f>
        <v>0</v>
      </c>
      <c r="K7" s="11" t="str">
        <f t="shared" ref="K7:K35" si="2">IF(ISNUMBER(I7), IF(I7&gt;H7,"NEVYHOVUJE","VYHOVUJE")," ")</f>
        <v xml:space="preserve"> </v>
      </c>
      <c r="L7" s="117" t="s">
        <v>32</v>
      </c>
      <c r="M7" s="118"/>
      <c r="N7" s="119"/>
      <c r="O7" s="120" t="s">
        <v>64</v>
      </c>
      <c r="P7" s="120" t="s">
        <v>41</v>
      </c>
      <c r="Q7" s="121">
        <v>21</v>
      </c>
      <c r="R7" s="122" t="s">
        <v>7</v>
      </c>
      <c r="S7" s="57"/>
    </row>
    <row r="8" spans="1:19" ht="25.5" customHeight="1" x14ac:dyDescent="0.35">
      <c r="A8" s="7"/>
      <c r="B8" s="73">
        <v>2</v>
      </c>
      <c r="C8" s="74" t="s">
        <v>35</v>
      </c>
      <c r="D8" s="75">
        <v>2</v>
      </c>
      <c r="E8" s="76" t="s">
        <v>20</v>
      </c>
      <c r="F8" s="77" t="s">
        <v>99</v>
      </c>
      <c r="G8" s="78">
        <f t="shared" si="0"/>
        <v>520</v>
      </c>
      <c r="H8" s="79">
        <v>260</v>
      </c>
      <c r="I8" s="150"/>
      <c r="J8" s="1">
        <f t="shared" si="1"/>
        <v>0</v>
      </c>
      <c r="K8" s="4" t="str">
        <f t="shared" si="2"/>
        <v xml:space="preserve"> </v>
      </c>
      <c r="L8" s="123"/>
      <c r="M8" s="124"/>
      <c r="N8" s="125"/>
      <c r="O8" s="123"/>
      <c r="P8" s="123"/>
      <c r="Q8" s="126"/>
      <c r="R8" s="127"/>
      <c r="S8" s="57"/>
    </row>
    <row r="9" spans="1:19" ht="25.5" customHeight="1" x14ac:dyDescent="0.35">
      <c r="A9" s="7"/>
      <c r="B9" s="73">
        <v>3</v>
      </c>
      <c r="C9" s="74" t="s">
        <v>36</v>
      </c>
      <c r="D9" s="75">
        <v>2</v>
      </c>
      <c r="E9" s="76" t="s">
        <v>20</v>
      </c>
      <c r="F9" s="77" t="s">
        <v>99</v>
      </c>
      <c r="G9" s="78">
        <f t="shared" si="0"/>
        <v>280</v>
      </c>
      <c r="H9" s="79">
        <v>140</v>
      </c>
      <c r="I9" s="150"/>
      <c r="J9" s="1">
        <f t="shared" si="1"/>
        <v>0</v>
      </c>
      <c r="K9" s="4" t="str">
        <f t="shared" si="2"/>
        <v xml:space="preserve"> </v>
      </c>
      <c r="L9" s="123"/>
      <c r="M9" s="124"/>
      <c r="N9" s="125"/>
      <c r="O9" s="123"/>
      <c r="P9" s="123"/>
      <c r="Q9" s="126"/>
      <c r="R9" s="127"/>
      <c r="S9" s="57"/>
    </row>
    <row r="10" spans="1:19" ht="25.5" customHeight="1" x14ac:dyDescent="0.35">
      <c r="A10" s="7"/>
      <c r="B10" s="73">
        <v>4</v>
      </c>
      <c r="C10" s="74" t="s">
        <v>37</v>
      </c>
      <c r="D10" s="75">
        <v>10</v>
      </c>
      <c r="E10" s="76" t="s">
        <v>19</v>
      </c>
      <c r="F10" s="77" t="s">
        <v>100</v>
      </c>
      <c r="G10" s="78">
        <f t="shared" si="0"/>
        <v>180</v>
      </c>
      <c r="H10" s="79">
        <v>18</v>
      </c>
      <c r="I10" s="150"/>
      <c r="J10" s="1">
        <f t="shared" si="1"/>
        <v>0</v>
      </c>
      <c r="K10" s="4" t="str">
        <f t="shared" si="2"/>
        <v xml:space="preserve"> </v>
      </c>
      <c r="L10" s="123"/>
      <c r="M10" s="124"/>
      <c r="N10" s="125"/>
      <c r="O10" s="123"/>
      <c r="P10" s="123"/>
      <c r="Q10" s="126"/>
      <c r="R10" s="127"/>
      <c r="S10" s="57"/>
    </row>
    <row r="11" spans="1:19" ht="25.5" customHeight="1" x14ac:dyDescent="0.35">
      <c r="A11" s="7"/>
      <c r="B11" s="73">
        <v>5</v>
      </c>
      <c r="C11" s="74" t="s">
        <v>102</v>
      </c>
      <c r="D11" s="75">
        <v>5</v>
      </c>
      <c r="E11" s="76" t="s">
        <v>19</v>
      </c>
      <c r="F11" s="77" t="s">
        <v>101</v>
      </c>
      <c r="G11" s="78">
        <f t="shared" si="0"/>
        <v>100</v>
      </c>
      <c r="H11" s="79">
        <v>20</v>
      </c>
      <c r="I11" s="150"/>
      <c r="J11" s="1">
        <f t="shared" si="1"/>
        <v>0</v>
      </c>
      <c r="K11" s="4" t="str">
        <f t="shared" si="2"/>
        <v xml:space="preserve"> </v>
      </c>
      <c r="L11" s="123"/>
      <c r="M11" s="124"/>
      <c r="N11" s="125"/>
      <c r="O11" s="123"/>
      <c r="P11" s="123"/>
      <c r="Q11" s="126"/>
      <c r="R11" s="127"/>
      <c r="S11" s="57"/>
    </row>
    <row r="12" spans="1:19" ht="25.5" customHeight="1" x14ac:dyDescent="0.35">
      <c r="A12" s="7"/>
      <c r="B12" s="73">
        <v>6</v>
      </c>
      <c r="C12" s="80" t="s">
        <v>103</v>
      </c>
      <c r="D12" s="75">
        <v>5</v>
      </c>
      <c r="E12" s="81" t="s">
        <v>19</v>
      </c>
      <c r="F12" s="82" t="s">
        <v>101</v>
      </c>
      <c r="G12" s="78">
        <f t="shared" si="0"/>
        <v>140</v>
      </c>
      <c r="H12" s="83">
        <v>28</v>
      </c>
      <c r="I12" s="150"/>
      <c r="J12" s="1">
        <f t="shared" si="1"/>
        <v>0</v>
      </c>
      <c r="K12" s="4" t="str">
        <f t="shared" si="2"/>
        <v xml:space="preserve"> </v>
      </c>
      <c r="L12" s="123"/>
      <c r="M12" s="124"/>
      <c r="N12" s="125"/>
      <c r="O12" s="123"/>
      <c r="P12" s="123"/>
      <c r="Q12" s="126"/>
      <c r="R12" s="127"/>
      <c r="S12" s="57"/>
    </row>
    <row r="13" spans="1:19" ht="25.5" customHeight="1" x14ac:dyDescent="0.35">
      <c r="A13" s="7"/>
      <c r="B13" s="73">
        <v>7</v>
      </c>
      <c r="C13" s="74" t="s">
        <v>104</v>
      </c>
      <c r="D13" s="75">
        <v>5</v>
      </c>
      <c r="E13" s="76" t="s">
        <v>19</v>
      </c>
      <c r="F13" s="77" t="s">
        <v>38</v>
      </c>
      <c r="G13" s="78">
        <f t="shared" si="0"/>
        <v>195</v>
      </c>
      <c r="H13" s="79">
        <v>39</v>
      </c>
      <c r="I13" s="150"/>
      <c r="J13" s="1">
        <f t="shared" si="1"/>
        <v>0</v>
      </c>
      <c r="K13" s="4" t="str">
        <f t="shared" si="2"/>
        <v xml:space="preserve"> </v>
      </c>
      <c r="L13" s="123"/>
      <c r="M13" s="124"/>
      <c r="N13" s="125"/>
      <c r="O13" s="123"/>
      <c r="P13" s="123"/>
      <c r="Q13" s="126"/>
      <c r="R13" s="127"/>
      <c r="S13" s="57"/>
    </row>
    <row r="14" spans="1:19" ht="25.5" customHeight="1" x14ac:dyDescent="0.35">
      <c r="A14" s="7"/>
      <c r="B14" s="73">
        <v>8</v>
      </c>
      <c r="C14" s="74" t="s">
        <v>116</v>
      </c>
      <c r="D14" s="75">
        <v>30</v>
      </c>
      <c r="E14" s="76" t="s">
        <v>29</v>
      </c>
      <c r="F14" s="77" t="s">
        <v>105</v>
      </c>
      <c r="G14" s="78">
        <f t="shared" si="0"/>
        <v>240</v>
      </c>
      <c r="H14" s="79">
        <v>8</v>
      </c>
      <c r="I14" s="150"/>
      <c r="J14" s="1">
        <f t="shared" si="1"/>
        <v>0</v>
      </c>
      <c r="K14" s="4" t="str">
        <f t="shared" si="2"/>
        <v xml:space="preserve"> </v>
      </c>
      <c r="L14" s="123"/>
      <c r="M14" s="124"/>
      <c r="N14" s="125"/>
      <c r="O14" s="123"/>
      <c r="P14" s="123"/>
      <c r="Q14" s="126"/>
      <c r="R14" s="127"/>
      <c r="S14" s="57"/>
    </row>
    <row r="15" spans="1:19" ht="25.5" customHeight="1" x14ac:dyDescent="0.35">
      <c r="A15" s="7"/>
      <c r="B15" s="73">
        <v>9</v>
      </c>
      <c r="C15" s="74" t="s">
        <v>117</v>
      </c>
      <c r="D15" s="75">
        <v>30</v>
      </c>
      <c r="E15" s="76" t="s">
        <v>19</v>
      </c>
      <c r="F15" s="77" t="s">
        <v>106</v>
      </c>
      <c r="G15" s="78">
        <f t="shared" si="0"/>
        <v>285</v>
      </c>
      <c r="H15" s="79">
        <v>9.5</v>
      </c>
      <c r="I15" s="150"/>
      <c r="J15" s="1">
        <f t="shared" si="1"/>
        <v>0</v>
      </c>
      <c r="K15" s="4" t="str">
        <f t="shared" si="2"/>
        <v xml:space="preserve"> </v>
      </c>
      <c r="L15" s="123"/>
      <c r="M15" s="124"/>
      <c r="N15" s="125"/>
      <c r="O15" s="123"/>
      <c r="P15" s="123"/>
      <c r="Q15" s="126"/>
      <c r="R15" s="127"/>
      <c r="S15" s="57"/>
    </row>
    <row r="16" spans="1:19" ht="25.5" customHeight="1" x14ac:dyDescent="0.35">
      <c r="A16" s="7"/>
      <c r="B16" s="73">
        <v>10</v>
      </c>
      <c r="C16" s="74" t="s">
        <v>39</v>
      </c>
      <c r="D16" s="75">
        <v>5</v>
      </c>
      <c r="E16" s="76" t="s">
        <v>19</v>
      </c>
      <c r="F16" s="77" t="s">
        <v>107</v>
      </c>
      <c r="G16" s="78">
        <f t="shared" si="0"/>
        <v>750</v>
      </c>
      <c r="H16" s="79">
        <v>150</v>
      </c>
      <c r="I16" s="150"/>
      <c r="J16" s="1">
        <f t="shared" si="1"/>
        <v>0</v>
      </c>
      <c r="K16" s="4" t="str">
        <f t="shared" si="2"/>
        <v xml:space="preserve"> </v>
      </c>
      <c r="L16" s="123"/>
      <c r="M16" s="124"/>
      <c r="N16" s="125"/>
      <c r="O16" s="123"/>
      <c r="P16" s="123"/>
      <c r="Q16" s="126"/>
      <c r="R16" s="127"/>
      <c r="S16" s="57"/>
    </row>
    <row r="17" spans="1:19" ht="25.5" customHeight="1" thickBot="1" x14ac:dyDescent="0.4">
      <c r="A17" s="7"/>
      <c r="B17" s="84">
        <v>11</v>
      </c>
      <c r="C17" s="85" t="s">
        <v>40</v>
      </c>
      <c r="D17" s="86">
        <v>3</v>
      </c>
      <c r="E17" s="87" t="s">
        <v>19</v>
      </c>
      <c r="F17" s="88" t="s">
        <v>108</v>
      </c>
      <c r="G17" s="89">
        <f t="shared" si="0"/>
        <v>360</v>
      </c>
      <c r="H17" s="90">
        <v>120</v>
      </c>
      <c r="I17" s="151"/>
      <c r="J17" s="6">
        <f t="shared" si="1"/>
        <v>0</v>
      </c>
      <c r="K17" s="9" t="str">
        <f t="shared" si="2"/>
        <v xml:space="preserve"> </v>
      </c>
      <c r="L17" s="128"/>
      <c r="M17" s="129"/>
      <c r="N17" s="130"/>
      <c r="O17" s="128"/>
      <c r="P17" s="128"/>
      <c r="Q17" s="131"/>
      <c r="R17" s="132"/>
      <c r="S17" s="57"/>
    </row>
    <row r="18" spans="1:19" ht="38.25" customHeight="1" x14ac:dyDescent="0.35">
      <c r="A18" s="7"/>
      <c r="B18" s="91">
        <v>12</v>
      </c>
      <c r="C18" s="92" t="s">
        <v>111</v>
      </c>
      <c r="D18" s="93">
        <v>40</v>
      </c>
      <c r="E18" s="94" t="s">
        <v>19</v>
      </c>
      <c r="F18" s="95" t="s">
        <v>109</v>
      </c>
      <c r="G18" s="96">
        <f t="shared" si="0"/>
        <v>760</v>
      </c>
      <c r="H18" s="97">
        <v>19</v>
      </c>
      <c r="I18" s="152"/>
      <c r="J18" s="12">
        <f t="shared" si="1"/>
        <v>0</v>
      </c>
      <c r="K18" s="13" t="str">
        <f t="shared" si="2"/>
        <v xml:space="preserve"> </v>
      </c>
      <c r="L18" s="133" t="s">
        <v>32</v>
      </c>
      <c r="M18" s="134"/>
      <c r="N18" s="135"/>
      <c r="O18" s="133" t="s">
        <v>64</v>
      </c>
      <c r="P18" s="133" t="s">
        <v>65</v>
      </c>
      <c r="Q18" s="136">
        <v>21</v>
      </c>
      <c r="R18" s="137" t="s">
        <v>7</v>
      </c>
      <c r="S18" s="57"/>
    </row>
    <row r="19" spans="1:19" ht="37.5" customHeight="1" x14ac:dyDescent="0.35">
      <c r="A19" s="7"/>
      <c r="B19" s="73">
        <v>13</v>
      </c>
      <c r="C19" s="98" t="s">
        <v>110</v>
      </c>
      <c r="D19" s="75">
        <v>40</v>
      </c>
      <c r="E19" s="99" t="s">
        <v>19</v>
      </c>
      <c r="F19" s="98" t="s">
        <v>112</v>
      </c>
      <c r="G19" s="78">
        <f t="shared" si="0"/>
        <v>1400</v>
      </c>
      <c r="H19" s="100">
        <v>35</v>
      </c>
      <c r="I19" s="150"/>
      <c r="J19" s="1">
        <f t="shared" si="1"/>
        <v>0</v>
      </c>
      <c r="K19" s="4" t="str">
        <f t="shared" si="2"/>
        <v xml:space="preserve"> </v>
      </c>
      <c r="L19" s="138"/>
      <c r="M19" s="124"/>
      <c r="N19" s="125"/>
      <c r="O19" s="139"/>
      <c r="P19" s="138"/>
      <c r="Q19" s="126"/>
      <c r="R19" s="127"/>
      <c r="S19" s="57"/>
    </row>
    <row r="20" spans="1:19" ht="23.25" customHeight="1" x14ac:dyDescent="0.35">
      <c r="A20" s="7"/>
      <c r="B20" s="73">
        <v>14</v>
      </c>
      <c r="C20" s="74" t="s">
        <v>42</v>
      </c>
      <c r="D20" s="75">
        <v>10</v>
      </c>
      <c r="E20" s="76" t="s">
        <v>20</v>
      </c>
      <c r="F20" s="77" t="s">
        <v>113</v>
      </c>
      <c r="G20" s="78">
        <f t="shared" si="0"/>
        <v>350</v>
      </c>
      <c r="H20" s="79">
        <v>35</v>
      </c>
      <c r="I20" s="150"/>
      <c r="J20" s="1">
        <f t="shared" si="1"/>
        <v>0</v>
      </c>
      <c r="K20" s="4" t="str">
        <f t="shared" si="2"/>
        <v xml:space="preserve"> </v>
      </c>
      <c r="L20" s="138"/>
      <c r="M20" s="124"/>
      <c r="N20" s="125"/>
      <c r="O20" s="139"/>
      <c r="P20" s="138"/>
      <c r="Q20" s="126"/>
      <c r="R20" s="127"/>
      <c r="S20" s="57"/>
    </row>
    <row r="21" spans="1:19" ht="23.25" customHeight="1" x14ac:dyDescent="0.35">
      <c r="A21" s="7"/>
      <c r="B21" s="73">
        <v>15</v>
      </c>
      <c r="C21" s="74" t="s">
        <v>43</v>
      </c>
      <c r="D21" s="75">
        <v>30</v>
      </c>
      <c r="E21" s="76" t="s">
        <v>19</v>
      </c>
      <c r="F21" s="77" t="s">
        <v>114</v>
      </c>
      <c r="G21" s="78">
        <f t="shared" si="0"/>
        <v>300</v>
      </c>
      <c r="H21" s="79">
        <v>10</v>
      </c>
      <c r="I21" s="150"/>
      <c r="J21" s="1">
        <f t="shared" si="1"/>
        <v>0</v>
      </c>
      <c r="K21" s="4" t="str">
        <f t="shared" si="2"/>
        <v xml:space="preserve"> </v>
      </c>
      <c r="L21" s="138"/>
      <c r="M21" s="124"/>
      <c r="N21" s="125"/>
      <c r="O21" s="139"/>
      <c r="P21" s="138"/>
      <c r="Q21" s="126"/>
      <c r="R21" s="127"/>
      <c r="S21" s="57"/>
    </row>
    <row r="22" spans="1:19" ht="23.25" customHeight="1" x14ac:dyDescent="0.35">
      <c r="A22" s="7"/>
      <c r="B22" s="73">
        <v>16</v>
      </c>
      <c r="C22" s="74" t="s">
        <v>44</v>
      </c>
      <c r="D22" s="75">
        <v>5</v>
      </c>
      <c r="E22" s="76" t="s">
        <v>19</v>
      </c>
      <c r="F22" s="77" t="s">
        <v>118</v>
      </c>
      <c r="G22" s="78">
        <f t="shared" si="0"/>
        <v>140</v>
      </c>
      <c r="H22" s="79">
        <v>28</v>
      </c>
      <c r="I22" s="150"/>
      <c r="J22" s="1">
        <f t="shared" si="1"/>
        <v>0</v>
      </c>
      <c r="K22" s="4" t="str">
        <f t="shared" si="2"/>
        <v xml:space="preserve"> </v>
      </c>
      <c r="L22" s="138"/>
      <c r="M22" s="124"/>
      <c r="N22" s="125"/>
      <c r="O22" s="139"/>
      <c r="P22" s="138"/>
      <c r="Q22" s="126"/>
      <c r="R22" s="127"/>
      <c r="S22" s="57"/>
    </row>
    <row r="23" spans="1:19" ht="23.25" customHeight="1" x14ac:dyDescent="0.35">
      <c r="A23" s="7"/>
      <c r="B23" s="73">
        <v>17</v>
      </c>
      <c r="C23" s="74" t="s">
        <v>121</v>
      </c>
      <c r="D23" s="75">
        <v>300</v>
      </c>
      <c r="E23" s="76" t="s">
        <v>19</v>
      </c>
      <c r="F23" s="77" t="s">
        <v>119</v>
      </c>
      <c r="G23" s="78">
        <f t="shared" si="0"/>
        <v>900</v>
      </c>
      <c r="H23" s="79">
        <v>3</v>
      </c>
      <c r="I23" s="150"/>
      <c r="J23" s="1">
        <f t="shared" si="1"/>
        <v>0</v>
      </c>
      <c r="K23" s="4" t="str">
        <f t="shared" si="2"/>
        <v xml:space="preserve"> </v>
      </c>
      <c r="L23" s="138"/>
      <c r="M23" s="124"/>
      <c r="N23" s="125"/>
      <c r="O23" s="139"/>
      <c r="P23" s="138"/>
      <c r="Q23" s="126"/>
      <c r="R23" s="127"/>
      <c r="S23" s="57"/>
    </row>
    <row r="24" spans="1:19" ht="20.25" customHeight="1" x14ac:dyDescent="0.35">
      <c r="A24" s="7"/>
      <c r="B24" s="73">
        <v>18</v>
      </c>
      <c r="C24" s="74" t="s">
        <v>120</v>
      </c>
      <c r="D24" s="75">
        <v>30</v>
      </c>
      <c r="E24" s="76" t="s">
        <v>20</v>
      </c>
      <c r="F24" s="77" t="s">
        <v>123</v>
      </c>
      <c r="G24" s="78">
        <f t="shared" si="0"/>
        <v>1440</v>
      </c>
      <c r="H24" s="79">
        <v>48</v>
      </c>
      <c r="I24" s="150"/>
      <c r="J24" s="1">
        <f t="shared" si="1"/>
        <v>0</v>
      </c>
      <c r="K24" s="4" t="str">
        <f t="shared" si="2"/>
        <v xml:space="preserve"> </v>
      </c>
      <c r="L24" s="138"/>
      <c r="M24" s="124"/>
      <c r="N24" s="125"/>
      <c r="O24" s="139"/>
      <c r="P24" s="138"/>
      <c r="Q24" s="126"/>
      <c r="R24" s="127"/>
      <c r="S24" s="57"/>
    </row>
    <row r="25" spans="1:19" ht="20.25" customHeight="1" x14ac:dyDescent="0.35">
      <c r="A25" s="7"/>
      <c r="B25" s="73">
        <v>19</v>
      </c>
      <c r="C25" s="74" t="s">
        <v>125</v>
      </c>
      <c r="D25" s="75">
        <v>10</v>
      </c>
      <c r="E25" s="76" t="s">
        <v>19</v>
      </c>
      <c r="F25" s="77" t="s">
        <v>124</v>
      </c>
      <c r="G25" s="78">
        <f t="shared" si="0"/>
        <v>110</v>
      </c>
      <c r="H25" s="79">
        <v>11</v>
      </c>
      <c r="I25" s="150"/>
      <c r="J25" s="1">
        <f t="shared" si="1"/>
        <v>0</v>
      </c>
      <c r="K25" s="4" t="str">
        <f t="shared" si="2"/>
        <v xml:space="preserve"> </v>
      </c>
      <c r="L25" s="138"/>
      <c r="M25" s="124"/>
      <c r="N25" s="125"/>
      <c r="O25" s="139"/>
      <c r="P25" s="138"/>
      <c r="Q25" s="126"/>
      <c r="R25" s="127"/>
      <c r="S25" s="57"/>
    </row>
    <row r="26" spans="1:19" ht="20.25" customHeight="1" x14ac:dyDescent="0.35">
      <c r="A26" s="7"/>
      <c r="B26" s="73">
        <v>20</v>
      </c>
      <c r="C26" s="74" t="s">
        <v>126</v>
      </c>
      <c r="D26" s="75">
        <v>10</v>
      </c>
      <c r="E26" s="76" t="s">
        <v>19</v>
      </c>
      <c r="F26" s="77" t="s">
        <v>124</v>
      </c>
      <c r="G26" s="78">
        <f t="shared" si="0"/>
        <v>110</v>
      </c>
      <c r="H26" s="79">
        <v>11</v>
      </c>
      <c r="I26" s="150"/>
      <c r="J26" s="1">
        <f t="shared" si="1"/>
        <v>0</v>
      </c>
      <c r="K26" s="4" t="str">
        <f t="shared" si="2"/>
        <v xml:space="preserve"> </v>
      </c>
      <c r="L26" s="138"/>
      <c r="M26" s="124"/>
      <c r="N26" s="125"/>
      <c r="O26" s="139"/>
      <c r="P26" s="138"/>
      <c r="Q26" s="126"/>
      <c r="R26" s="127"/>
      <c r="S26" s="57"/>
    </row>
    <row r="27" spans="1:19" ht="20.25" customHeight="1" x14ac:dyDescent="0.35">
      <c r="A27" s="7"/>
      <c r="B27" s="73">
        <v>21</v>
      </c>
      <c r="C27" s="74" t="s">
        <v>127</v>
      </c>
      <c r="D27" s="75">
        <v>10</v>
      </c>
      <c r="E27" s="76" t="s">
        <v>19</v>
      </c>
      <c r="F27" s="77" t="s">
        <v>124</v>
      </c>
      <c r="G27" s="78">
        <f t="shared" si="0"/>
        <v>110</v>
      </c>
      <c r="H27" s="79">
        <v>11</v>
      </c>
      <c r="I27" s="150"/>
      <c r="J27" s="1">
        <f t="shared" si="1"/>
        <v>0</v>
      </c>
      <c r="K27" s="4" t="str">
        <f t="shared" si="2"/>
        <v xml:space="preserve"> </v>
      </c>
      <c r="L27" s="138"/>
      <c r="M27" s="124"/>
      <c r="N27" s="125"/>
      <c r="O27" s="139"/>
      <c r="P27" s="138"/>
      <c r="Q27" s="126"/>
      <c r="R27" s="127"/>
      <c r="S27" s="57"/>
    </row>
    <row r="28" spans="1:19" ht="20.25" customHeight="1" x14ac:dyDescent="0.35">
      <c r="A28" s="7"/>
      <c r="B28" s="73">
        <v>22</v>
      </c>
      <c r="C28" s="74" t="s">
        <v>128</v>
      </c>
      <c r="D28" s="75">
        <v>10</v>
      </c>
      <c r="E28" s="76" t="s">
        <v>19</v>
      </c>
      <c r="F28" s="77" t="s">
        <v>124</v>
      </c>
      <c r="G28" s="78">
        <f t="shared" si="0"/>
        <v>110</v>
      </c>
      <c r="H28" s="79">
        <v>11</v>
      </c>
      <c r="I28" s="150"/>
      <c r="J28" s="1">
        <f t="shared" si="1"/>
        <v>0</v>
      </c>
      <c r="K28" s="4" t="str">
        <f t="shared" si="2"/>
        <v xml:space="preserve"> </v>
      </c>
      <c r="L28" s="138"/>
      <c r="M28" s="124"/>
      <c r="N28" s="125"/>
      <c r="O28" s="139"/>
      <c r="P28" s="138"/>
      <c r="Q28" s="126"/>
      <c r="R28" s="127"/>
      <c r="S28" s="57"/>
    </row>
    <row r="29" spans="1:19" ht="20.25" customHeight="1" x14ac:dyDescent="0.35">
      <c r="A29" s="7"/>
      <c r="B29" s="73">
        <v>23</v>
      </c>
      <c r="C29" s="74" t="s">
        <v>45</v>
      </c>
      <c r="D29" s="75">
        <v>5</v>
      </c>
      <c r="E29" s="76" t="s">
        <v>19</v>
      </c>
      <c r="F29" s="77" t="s">
        <v>129</v>
      </c>
      <c r="G29" s="78">
        <f t="shared" si="0"/>
        <v>80</v>
      </c>
      <c r="H29" s="79">
        <v>16</v>
      </c>
      <c r="I29" s="150"/>
      <c r="J29" s="1">
        <f t="shared" si="1"/>
        <v>0</v>
      </c>
      <c r="K29" s="4" t="str">
        <f t="shared" si="2"/>
        <v xml:space="preserve"> </v>
      </c>
      <c r="L29" s="138"/>
      <c r="M29" s="124"/>
      <c r="N29" s="125"/>
      <c r="O29" s="139"/>
      <c r="P29" s="138"/>
      <c r="Q29" s="126"/>
      <c r="R29" s="127"/>
      <c r="S29" s="57"/>
    </row>
    <row r="30" spans="1:19" ht="18.75" customHeight="1" x14ac:dyDescent="0.35">
      <c r="A30" s="7"/>
      <c r="B30" s="73">
        <v>24</v>
      </c>
      <c r="C30" s="74" t="s">
        <v>46</v>
      </c>
      <c r="D30" s="75">
        <v>5</v>
      </c>
      <c r="E30" s="76" t="s">
        <v>19</v>
      </c>
      <c r="F30" s="77" t="s">
        <v>130</v>
      </c>
      <c r="G30" s="78">
        <f t="shared" si="0"/>
        <v>25</v>
      </c>
      <c r="H30" s="79">
        <v>5</v>
      </c>
      <c r="I30" s="150"/>
      <c r="J30" s="1">
        <f t="shared" si="1"/>
        <v>0</v>
      </c>
      <c r="K30" s="4" t="str">
        <f t="shared" si="2"/>
        <v xml:space="preserve"> </v>
      </c>
      <c r="L30" s="138"/>
      <c r="M30" s="124"/>
      <c r="N30" s="125"/>
      <c r="O30" s="139"/>
      <c r="P30" s="138"/>
      <c r="Q30" s="126"/>
      <c r="R30" s="127"/>
      <c r="S30" s="57"/>
    </row>
    <row r="31" spans="1:19" ht="18.75" customHeight="1" x14ac:dyDescent="0.35">
      <c r="A31" s="7"/>
      <c r="B31" s="73">
        <v>25</v>
      </c>
      <c r="C31" s="74" t="s">
        <v>47</v>
      </c>
      <c r="D31" s="75">
        <v>5</v>
      </c>
      <c r="E31" s="101" t="s">
        <v>19</v>
      </c>
      <c r="F31" s="74" t="s">
        <v>130</v>
      </c>
      <c r="G31" s="78">
        <f t="shared" si="0"/>
        <v>50</v>
      </c>
      <c r="H31" s="79">
        <v>10</v>
      </c>
      <c r="I31" s="150"/>
      <c r="J31" s="1">
        <f t="shared" si="1"/>
        <v>0</v>
      </c>
      <c r="K31" s="4" t="str">
        <f t="shared" si="2"/>
        <v xml:space="preserve"> </v>
      </c>
      <c r="L31" s="138"/>
      <c r="M31" s="124"/>
      <c r="N31" s="125"/>
      <c r="O31" s="139"/>
      <c r="P31" s="138"/>
      <c r="Q31" s="126"/>
      <c r="R31" s="127"/>
      <c r="S31" s="57"/>
    </row>
    <row r="32" spans="1:19" ht="18.75" customHeight="1" x14ac:dyDescent="0.35">
      <c r="A32" s="7"/>
      <c r="B32" s="73">
        <v>26</v>
      </c>
      <c r="C32" s="74" t="s">
        <v>48</v>
      </c>
      <c r="D32" s="75">
        <v>2</v>
      </c>
      <c r="E32" s="101" t="s">
        <v>20</v>
      </c>
      <c r="F32" s="74" t="s">
        <v>131</v>
      </c>
      <c r="G32" s="78">
        <f t="shared" si="0"/>
        <v>150</v>
      </c>
      <c r="H32" s="79">
        <v>75</v>
      </c>
      <c r="I32" s="150"/>
      <c r="J32" s="1">
        <f t="shared" si="1"/>
        <v>0</v>
      </c>
      <c r="K32" s="4" t="str">
        <f t="shared" si="2"/>
        <v xml:space="preserve"> </v>
      </c>
      <c r="L32" s="138"/>
      <c r="M32" s="124"/>
      <c r="N32" s="125"/>
      <c r="O32" s="139"/>
      <c r="P32" s="138"/>
      <c r="Q32" s="126"/>
      <c r="R32" s="127"/>
      <c r="S32" s="57"/>
    </row>
    <row r="33" spans="1:19" ht="18.75" customHeight="1" x14ac:dyDescent="0.35">
      <c r="A33" s="7"/>
      <c r="B33" s="73">
        <v>27</v>
      </c>
      <c r="C33" s="74" t="s">
        <v>49</v>
      </c>
      <c r="D33" s="75">
        <v>1</v>
      </c>
      <c r="E33" s="101" t="s">
        <v>20</v>
      </c>
      <c r="F33" s="74" t="s">
        <v>132</v>
      </c>
      <c r="G33" s="78">
        <f t="shared" si="0"/>
        <v>33</v>
      </c>
      <c r="H33" s="79">
        <v>33</v>
      </c>
      <c r="I33" s="150"/>
      <c r="J33" s="1">
        <f t="shared" si="1"/>
        <v>0</v>
      </c>
      <c r="K33" s="4" t="str">
        <f t="shared" si="2"/>
        <v xml:space="preserve"> </v>
      </c>
      <c r="L33" s="138"/>
      <c r="M33" s="124"/>
      <c r="N33" s="125"/>
      <c r="O33" s="139"/>
      <c r="P33" s="138"/>
      <c r="Q33" s="126"/>
      <c r="R33" s="127"/>
      <c r="S33" s="57"/>
    </row>
    <row r="34" spans="1:19" ht="44.25" customHeight="1" x14ac:dyDescent="0.35">
      <c r="A34" s="7"/>
      <c r="B34" s="73">
        <v>28</v>
      </c>
      <c r="C34" s="74" t="s">
        <v>25</v>
      </c>
      <c r="D34" s="75">
        <v>1000</v>
      </c>
      <c r="E34" s="101" t="s">
        <v>19</v>
      </c>
      <c r="F34" s="74" t="s">
        <v>195</v>
      </c>
      <c r="G34" s="78">
        <f t="shared" si="0"/>
        <v>1500</v>
      </c>
      <c r="H34" s="79">
        <v>1.5</v>
      </c>
      <c r="I34" s="150"/>
      <c r="J34" s="1">
        <f t="shared" si="1"/>
        <v>0</v>
      </c>
      <c r="K34" s="4" t="str">
        <f t="shared" si="2"/>
        <v xml:space="preserve"> </v>
      </c>
      <c r="L34" s="138"/>
      <c r="M34" s="124"/>
      <c r="N34" s="125"/>
      <c r="O34" s="139"/>
      <c r="P34" s="138"/>
      <c r="Q34" s="126"/>
      <c r="R34" s="127"/>
      <c r="S34" s="57"/>
    </row>
    <row r="35" spans="1:19" ht="18.75" customHeight="1" x14ac:dyDescent="0.35">
      <c r="A35" s="7"/>
      <c r="B35" s="73">
        <v>29</v>
      </c>
      <c r="C35" s="74" t="s">
        <v>50</v>
      </c>
      <c r="D35" s="75">
        <v>2</v>
      </c>
      <c r="E35" s="76" t="s">
        <v>19</v>
      </c>
      <c r="F35" s="77" t="s">
        <v>133</v>
      </c>
      <c r="G35" s="78">
        <f t="shared" si="0"/>
        <v>22</v>
      </c>
      <c r="H35" s="79">
        <v>11</v>
      </c>
      <c r="I35" s="150"/>
      <c r="J35" s="1">
        <f t="shared" si="1"/>
        <v>0</v>
      </c>
      <c r="K35" s="4" t="str">
        <f t="shared" si="2"/>
        <v xml:space="preserve"> </v>
      </c>
      <c r="L35" s="138"/>
      <c r="M35" s="124"/>
      <c r="N35" s="125"/>
      <c r="O35" s="139"/>
      <c r="P35" s="138"/>
      <c r="Q35" s="126"/>
      <c r="R35" s="127"/>
      <c r="S35" s="57"/>
    </row>
    <row r="36" spans="1:19" ht="18.75" customHeight="1" x14ac:dyDescent="0.35">
      <c r="A36" s="7"/>
      <c r="B36" s="73">
        <v>30</v>
      </c>
      <c r="C36" s="74" t="s">
        <v>138</v>
      </c>
      <c r="D36" s="75">
        <v>2</v>
      </c>
      <c r="E36" s="76" t="s">
        <v>19</v>
      </c>
      <c r="F36" s="77" t="s">
        <v>51</v>
      </c>
      <c r="G36" s="78">
        <f t="shared" si="0"/>
        <v>36</v>
      </c>
      <c r="H36" s="79">
        <v>18</v>
      </c>
      <c r="I36" s="150"/>
      <c r="J36" s="1">
        <f t="shared" si="1"/>
        <v>0</v>
      </c>
      <c r="K36" s="4" t="str">
        <f t="shared" ref="K36:K63" si="3">IF(ISNUMBER(I36), IF(I36&gt;H36,"NEVYHOVUJE","VYHOVUJE")," ")</f>
        <v xml:space="preserve"> </v>
      </c>
      <c r="L36" s="138"/>
      <c r="M36" s="124"/>
      <c r="N36" s="125"/>
      <c r="O36" s="139"/>
      <c r="P36" s="138"/>
      <c r="Q36" s="126"/>
      <c r="R36" s="127"/>
      <c r="S36" s="57"/>
    </row>
    <row r="37" spans="1:19" ht="18.75" customHeight="1" x14ac:dyDescent="0.35">
      <c r="A37" s="7"/>
      <c r="B37" s="73">
        <v>31</v>
      </c>
      <c r="C37" s="74" t="s">
        <v>53</v>
      </c>
      <c r="D37" s="75">
        <v>6</v>
      </c>
      <c r="E37" s="76" t="s">
        <v>19</v>
      </c>
      <c r="F37" s="77" t="s">
        <v>54</v>
      </c>
      <c r="G37" s="78">
        <f t="shared" si="0"/>
        <v>156</v>
      </c>
      <c r="H37" s="79">
        <v>26</v>
      </c>
      <c r="I37" s="150"/>
      <c r="J37" s="1">
        <f t="shared" si="1"/>
        <v>0</v>
      </c>
      <c r="K37" s="4" t="str">
        <f t="shared" si="3"/>
        <v xml:space="preserve"> </v>
      </c>
      <c r="L37" s="138"/>
      <c r="M37" s="124"/>
      <c r="N37" s="125"/>
      <c r="O37" s="139"/>
      <c r="P37" s="138"/>
      <c r="Q37" s="126"/>
      <c r="R37" s="127"/>
      <c r="S37" s="57"/>
    </row>
    <row r="38" spans="1:19" ht="18.75" customHeight="1" x14ac:dyDescent="0.35">
      <c r="A38" s="7"/>
      <c r="B38" s="73">
        <v>32</v>
      </c>
      <c r="C38" s="74" t="s">
        <v>115</v>
      </c>
      <c r="D38" s="75">
        <v>2</v>
      </c>
      <c r="E38" s="101" t="s">
        <v>19</v>
      </c>
      <c r="F38" s="74" t="s">
        <v>134</v>
      </c>
      <c r="G38" s="78">
        <f t="shared" si="0"/>
        <v>68</v>
      </c>
      <c r="H38" s="79">
        <v>34</v>
      </c>
      <c r="I38" s="150"/>
      <c r="J38" s="1">
        <f t="shared" si="1"/>
        <v>0</v>
      </c>
      <c r="K38" s="4" t="str">
        <f t="shared" si="3"/>
        <v xml:space="preserve"> </v>
      </c>
      <c r="L38" s="138"/>
      <c r="M38" s="124"/>
      <c r="N38" s="125"/>
      <c r="O38" s="139"/>
      <c r="P38" s="138"/>
      <c r="Q38" s="126"/>
      <c r="R38" s="127"/>
      <c r="S38" s="57"/>
    </row>
    <row r="39" spans="1:19" ht="39" customHeight="1" x14ac:dyDescent="0.35">
      <c r="A39" s="7"/>
      <c r="B39" s="73">
        <v>33</v>
      </c>
      <c r="C39" s="74" t="s">
        <v>55</v>
      </c>
      <c r="D39" s="75">
        <v>30</v>
      </c>
      <c r="E39" s="76" t="s">
        <v>19</v>
      </c>
      <c r="F39" s="77" t="s">
        <v>135</v>
      </c>
      <c r="G39" s="78">
        <f t="shared" ref="G39:G103" si="4">D39*H39</f>
        <v>210</v>
      </c>
      <c r="H39" s="79">
        <v>7</v>
      </c>
      <c r="I39" s="150"/>
      <c r="J39" s="1">
        <f t="shared" ref="J39:J63" si="5">D39*I39</f>
        <v>0</v>
      </c>
      <c r="K39" s="4" t="str">
        <f t="shared" si="3"/>
        <v xml:space="preserve"> </v>
      </c>
      <c r="L39" s="138"/>
      <c r="M39" s="124"/>
      <c r="N39" s="125"/>
      <c r="O39" s="139"/>
      <c r="P39" s="138"/>
      <c r="Q39" s="126"/>
      <c r="R39" s="127"/>
      <c r="S39" s="57"/>
    </row>
    <row r="40" spans="1:19" ht="18" customHeight="1" x14ac:dyDescent="0.35">
      <c r="A40" s="7"/>
      <c r="B40" s="73">
        <v>34</v>
      </c>
      <c r="C40" s="74" t="s">
        <v>137</v>
      </c>
      <c r="D40" s="75">
        <v>5</v>
      </c>
      <c r="E40" s="76" t="s">
        <v>19</v>
      </c>
      <c r="F40" s="77" t="s">
        <v>136</v>
      </c>
      <c r="G40" s="78">
        <f t="shared" si="4"/>
        <v>60</v>
      </c>
      <c r="H40" s="79">
        <v>12</v>
      </c>
      <c r="I40" s="150"/>
      <c r="J40" s="1">
        <f t="shared" si="5"/>
        <v>0</v>
      </c>
      <c r="K40" s="4" t="str">
        <f t="shared" si="3"/>
        <v xml:space="preserve"> </v>
      </c>
      <c r="L40" s="138"/>
      <c r="M40" s="124"/>
      <c r="N40" s="125"/>
      <c r="O40" s="139"/>
      <c r="P40" s="138"/>
      <c r="Q40" s="126"/>
      <c r="R40" s="127"/>
      <c r="S40" s="57"/>
    </row>
    <row r="41" spans="1:19" ht="18" customHeight="1" x14ac:dyDescent="0.35">
      <c r="A41" s="7"/>
      <c r="B41" s="73">
        <v>35</v>
      </c>
      <c r="C41" s="74" t="s">
        <v>139</v>
      </c>
      <c r="D41" s="75">
        <v>5</v>
      </c>
      <c r="E41" s="76" t="s">
        <v>19</v>
      </c>
      <c r="F41" s="77" t="s">
        <v>136</v>
      </c>
      <c r="G41" s="78">
        <f t="shared" si="4"/>
        <v>60</v>
      </c>
      <c r="H41" s="79">
        <v>12</v>
      </c>
      <c r="I41" s="150"/>
      <c r="J41" s="1">
        <f t="shared" si="5"/>
        <v>0</v>
      </c>
      <c r="K41" s="4" t="str">
        <f t="shared" si="3"/>
        <v xml:space="preserve"> </v>
      </c>
      <c r="L41" s="138"/>
      <c r="M41" s="124"/>
      <c r="N41" s="125"/>
      <c r="O41" s="139"/>
      <c r="P41" s="138"/>
      <c r="Q41" s="126"/>
      <c r="R41" s="127"/>
      <c r="S41" s="57"/>
    </row>
    <row r="42" spans="1:19" ht="18" customHeight="1" x14ac:dyDescent="0.35">
      <c r="A42" s="7"/>
      <c r="B42" s="73">
        <v>36</v>
      </c>
      <c r="C42" s="74" t="s">
        <v>140</v>
      </c>
      <c r="D42" s="75">
        <v>5</v>
      </c>
      <c r="E42" s="76" t="s">
        <v>19</v>
      </c>
      <c r="F42" s="77" t="s">
        <v>136</v>
      </c>
      <c r="G42" s="78">
        <f t="shared" si="4"/>
        <v>60</v>
      </c>
      <c r="H42" s="79">
        <v>12</v>
      </c>
      <c r="I42" s="150"/>
      <c r="J42" s="1">
        <f t="shared" si="5"/>
        <v>0</v>
      </c>
      <c r="K42" s="4" t="str">
        <f t="shared" si="3"/>
        <v xml:space="preserve"> </v>
      </c>
      <c r="L42" s="138"/>
      <c r="M42" s="124"/>
      <c r="N42" s="125"/>
      <c r="O42" s="139"/>
      <c r="P42" s="138"/>
      <c r="Q42" s="126"/>
      <c r="R42" s="127"/>
      <c r="S42" s="57"/>
    </row>
    <row r="43" spans="1:19" ht="18" customHeight="1" x14ac:dyDescent="0.35">
      <c r="A43" s="7"/>
      <c r="B43" s="73">
        <v>37</v>
      </c>
      <c r="C43" s="74" t="s">
        <v>28</v>
      </c>
      <c r="D43" s="75">
        <v>6</v>
      </c>
      <c r="E43" s="76" t="s">
        <v>19</v>
      </c>
      <c r="F43" s="77" t="s">
        <v>141</v>
      </c>
      <c r="G43" s="78">
        <f t="shared" si="4"/>
        <v>60</v>
      </c>
      <c r="H43" s="79">
        <v>10</v>
      </c>
      <c r="I43" s="150"/>
      <c r="J43" s="1">
        <f t="shared" si="5"/>
        <v>0</v>
      </c>
      <c r="K43" s="4" t="str">
        <f t="shared" si="3"/>
        <v xml:space="preserve"> </v>
      </c>
      <c r="L43" s="138"/>
      <c r="M43" s="124"/>
      <c r="N43" s="125"/>
      <c r="O43" s="139"/>
      <c r="P43" s="138"/>
      <c r="Q43" s="126"/>
      <c r="R43" s="127"/>
      <c r="S43" s="57"/>
    </row>
    <row r="44" spans="1:19" ht="18" customHeight="1" x14ac:dyDescent="0.35">
      <c r="A44" s="7"/>
      <c r="B44" s="73">
        <v>38</v>
      </c>
      <c r="C44" s="74" t="s">
        <v>56</v>
      </c>
      <c r="D44" s="75">
        <v>3</v>
      </c>
      <c r="E44" s="76" t="s">
        <v>21</v>
      </c>
      <c r="F44" s="77" t="s">
        <v>142</v>
      </c>
      <c r="G44" s="78">
        <f t="shared" si="4"/>
        <v>114</v>
      </c>
      <c r="H44" s="79">
        <v>38</v>
      </c>
      <c r="I44" s="150"/>
      <c r="J44" s="1">
        <f t="shared" si="5"/>
        <v>0</v>
      </c>
      <c r="K44" s="4" t="str">
        <f t="shared" si="3"/>
        <v xml:space="preserve"> </v>
      </c>
      <c r="L44" s="138"/>
      <c r="M44" s="124"/>
      <c r="N44" s="125"/>
      <c r="O44" s="139"/>
      <c r="P44" s="138"/>
      <c r="Q44" s="126"/>
      <c r="R44" s="127"/>
      <c r="S44" s="57"/>
    </row>
    <row r="45" spans="1:19" ht="18" customHeight="1" x14ac:dyDescent="0.35">
      <c r="A45" s="7"/>
      <c r="B45" s="73">
        <v>39</v>
      </c>
      <c r="C45" s="74" t="s">
        <v>149</v>
      </c>
      <c r="D45" s="75">
        <v>6</v>
      </c>
      <c r="E45" s="76" t="s">
        <v>19</v>
      </c>
      <c r="F45" s="77" t="s">
        <v>143</v>
      </c>
      <c r="G45" s="78">
        <f t="shared" si="4"/>
        <v>72</v>
      </c>
      <c r="H45" s="79">
        <v>12</v>
      </c>
      <c r="I45" s="150"/>
      <c r="J45" s="1">
        <f t="shared" si="5"/>
        <v>0</v>
      </c>
      <c r="K45" s="4" t="str">
        <f t="shared" si="3"/>
        <v xml:space="preserve"> </v>
      </c>
      <c r="L45" s="138"/>
      <c r="M45" s="124"/>
      <c r="N45" s="125"/>
      <c r="O45" s="139"/>
      <c r="P45" s="138"/>
      <c r="Q45" s="126"/>
      <c r="R45" s="127"/>
      <c r="S45" s="57"/>
    </row>
    <row r="46" spans="1:19" ht="18" customHeight="1" x14ac:dyDescent="0.35">
      <c r="A46" s="7"/>
      <c r="B46" s="73">
        <v>40</v>
      </c>
      <c r="C46" s="74" t="s">
        <v>57</v>
      </c>
      <c r="D46" s="75">
        <v>3</v>
      </c>
      <c r="E46" s="76" t="s">
        <v>21</v>
      </c>
      <c r="F46" s="77" t="s">
        <v>143</v>
      </c>
      <c r="G46" s="78">
        <f t="shared" si="4"/>
        <v>135</v>
      </c>
      <c r="H46" s="79">
        <v>45</v>
      </c>
      <c r="I46" s="150"/>
      <c r="J46" s="1">
        <f t="shared" si="5"/>
        <v>0</v>
      </c>
      <c r="K46" s="4" t="str">
        <f t="shared" si="3"/>
        <v xml:space="preserve"> </v>
      </c>
      <c r="L46" s="138"/>
      <c r="M46" s="124"/>
      <c r="N46" s="125"/>
      <c r="O46" s="139"/>
      <c r="P46" s="138"/>
      <c r="Q46" s="126"/>
      <c r="R46" s="127"/>
      <c r="S46" s="57"/>
    </row>
    <row r="47" spans="1:19" ht="18" customHeight="1" x14ac:dyDescent="0.35">
      <c r="A47" s="7"/>
      <c r="B47" s="73">
        <v>41</v>
      </c>
      <c r="C47" s="74" t="s">
        <v>58</v>
      </c>
      <c r="D47" s="75">
        <v>2</v>
      </c>
      <c r="E47" s="76" t="s">
        <v>19</v>
      </c>
      <c r="F47" s="77" t="s">
        <v>59</v>
      </c>
      <c r="G47" s="78">
        <f t="shared" si="4"/>
        <v>60</v>
      </c>
      <c r="H47" s="79">
        <v>30</v>
      </c>
      <c r="I47" s="150"/>
      <c r="J47" s="1">
        <f t="shared" si="5"/>
        <v>0</v>
      </c>
      <c r="K47" s="4" t="str">
        <f t="shared" si="3"/>
        <v xml:space="preserve"> </v>
      </c>
      <c r="L47" s="138"/>
      <c r="M47" s="124"/>
      <c r="N47" s="125"/>
      <c r="O47" s="139"/>
      <c r="P47" s="138"/>
      <c r="Q47" s="126"/>
      <c r="R47" s="127"/>
      <c r="S47" s="57"/>
    </row>
    <row r="48" spans="1:19" ht="18" customHeight="1" x14ac:dyDescent="0.35">
      <c r="A48" s="7"/>
      <c r="B48" s="73">
        <v>42</v>
      </c>
      <c r="C48" s="74" t="s">
        <v>60</v>
      </c>
      <c r="D48" s="75">
        <v>1</v>
      </c>
      <c r="E48" s="76" t="s">
        <v>19</v>
      </c>
      <c r="F48" s="77" t="s">
        <v>144</v>
      </c>
      <c r="G48" s="78">
        <f t="shared" si="4"/>
        <v>25</v>
      </c>
      <c r="H48" s="79">
        <v>25</v>
      </c>
      <c r="I48" s="150"/>
      <c r="J48" s="1">
        <f t="shared" si="5"/>
        <v>0</v>
      </c>
      <c r="K48" s="4" t="str">
        <f t="shared" si="3"/>
        <v xml:space="preserve"> </v>
      </c>
      <c r="L48" s="138"/>
      <c r="M48" s="124"/>
      <c r="N48" s="125"/>
      <c r="O48" s="139"/>
      <c r="P48" s="138"/>
      <c r="Q48" s="126"/>
      <c r="R48" s="127"/>
      <c r="S48" s="57"/>
    </row>
    <row r="49" spans="1:19" ht="18" customHeight="1" x14ac:dyDescent="0.35">
      <c r="A49" s="7"/>
      <c r="B49" s="73">
        <v>43</v>
      </c>
      <c r="C49" s="74" t="s">
        <v>61</v>
      </c>
      <c r="D49" s="75">
        <v>1</v>
      </c>
      <c r="E49" s="76" t="s">
        <v>19</v>
      </c>
      <c r="F49" s="77" t="s">
        <v>144</v>
      </c>
      <c r="G49" s="78">
        <f t="shared" si="4"/>
        <v>25</v>
      </c>
      <c r="H49" s="79">
        <v>25</v>
      </c>
      <c r="I49" s="150"/>
      <c r="J49" s="1">
        <f t="shared" si="5"/>
        <v>0</v>
      </c>
      <c r="K49" s="4" t="str">
        <f t="shared" si="3"/>
        <v xml:space="preserve"> </v>
      </c>
      <c r="L49" s="138"/>
      <c r="M49" s="124"/>
      <c r="N49" s="125"/>
      <c r="O49" s="139"/>
      <c r="P49" s="138"/>
      <c r="Q49" s="126"/>
      <c r="R49" s="127"/>
      <c r="S49" s="57"/>
    </row>
    <row r="50" spans="1:19" ht="18" customHeight="1" x14ac:dyDescent="0.35">
      <c r="A50" s="7"/>
      <c r="B50" s="73">
        <v>44</v>
      </c>
      <c r="C50" s="74" t="s">
        <v>22</v>
      </c>
      <c r="D50" s="75">
        <v>10</v>
      </c>
      <c r="E50" s="76" t="s">
        <v>20</v>
      </c>
      <c r="F50" s="77" t="s">
        <v>145</v>
      </c>
      <c r="G50" s="78">
        <f t="shared" si="4"/>
        <v>70</v>
      </c>
      <c r="H50" s="79">
        <v>7</v>
      </c>
      <c r="I50" s="150"/>
      <c r="J50" s="1">
        <f t="shared" si="5"/>
        <v>0</v>
      </c>
      <c r="K50" s="4" t="str">
        <f t="shared" si="3"/>
        <v xml:space="preserve"> </v>
      </c>
      <c r="L50" s="138"/>
      <c r="M50" s="124"/>
      <c r="N50" s="125"/>
      <c r="O50" s="139"/>
      <c r="P50" s="138"/>
      <c r="Q50" s="126"/>
      <c r="R50" s="127"/>
      <c r="S50" s="57"/>
    </row>
    <row r="51" spans="1:19" ht="45.75" customHeight="1" x14ac:dyDescent="0.35">
      <c r="A51" s="7"/>
      <c r="B51" s="73">
        <v>45</v>
      </c>
      <c r="C51" s="74" t="s">
        <v>24</v>
      </c>
      <c r="D51" s="75">
        <v>5</v>
      </c>
      <c r="E51" s="76" t="s">
        <v>19</v>
      </c>
      <c r="F51" s="77" t="s">
        <v>146</v>
      </c>
      <c r="G51" s="78">
        <f t="shared" si="4"/>
        <v>225</v>
      </c>
      <c r="H51" s="79">
        <v>45</v>
      </c>
      <c r="I51" s="150"/>
      <c r="J51" s="1">
        <f t="shared" si="5"/>
        <v>0</v>
      </c>
      <c r="K51" s="4" t="str">
        <f t="shared" si="3"/>
        <v xml:space="preserve"> </v>
      </c>
      <c r="L51" s="138"/>
      <c r="M51" s="124"/>
      <c r="N51" s="125"/>
      <c r="O51" s="139"/>
      <c r="P51" s="138"/>
      <c r="Q51" s="126"/>
      <c r="R51" s="127"/>
      <c r="S51" s="57"/>
    </row>
    <row r="52" spans="1:19" ht="24" customHeight="1" x14ac:dyDescent="0.35">
      <c r="A52" s="7"/>
      <c r="B52" s="73">
        <v>46</v>
      </c>
      <c r="C52" s="74" t="s">
        <v>62</v>
      </c>
      <c r="D52" s="75">
        <v>3</v>
      </c>
      <c r="E52" s="76" t="s">
        <v>19</v>
      </c>
      <c r="F52" s="77" t="s">
        <v>147</v>
      </c>
      <c r="G52" s="78">
        <f t="shared" si="4"/>
        <v>120</v>
      </c>
      <c r="H52" s="79">
        <v>40</v>
      </c>
      <c r="I52" s="150"/>
      <c r="J52" s="1">
        <f t="shared" si="5"/>
        <v>0</v>
      </c>
      <c r="K52" s="4" t="str">
        <f t="shared" si="3"/>
        <v xml:space="preserve"> </v>
      </c>
      <c r="L52" s="138"/>
      <c r="M52" s="124"/>
      <c r="N52" s="125"/>
      <c r="O52" s="139"/>
      <c r="P52" s="138"/>
      <c r="Q52" s="126"/>
      <c r="R52" s="127"/>
      <c r="S52" s="57"/>
    </row>
    <row r="53" spans="1:19" ht="24" customHeight="1" thickBot="1" x14ac:dyDescent="0.4">
      <c r="A53" s="7"/>
      <c r="B53" s="84">
        <v>47</v>
      </c>
      <c r="C53" s="85" t="s">
        <v>63</v>
      </c>
      <c r="D53" s="86">
        <v>3</v>
      </c>
      <c r="E53" s="87" t="s">
        <v>19</v>
      </c>
      <c r="F53" s="88" t="s">
        <v>148</v>
      </c>
      <c r="G53" s="89">
        <f t="shared" si="4"/>
        <v>60</v>
      </c>
      <c r="H53" s="90">
        <v>20</v>
      </c>
      <c r="I53" s="151"/>
      <c r="J53" s="6">
        <f t="shared" si="5"/>
        <v>0</v>
      </c>
      <c r="K53" s="9" t="str">
        <f t="shared" si="3"/>
        <v xml:space="preserve"> </v>
      </c>
      <c r="L53" s="140"/>
      <c r="M53" s="129"/>
      <c r="N53" s="130"/>
      <c r="O53" s="141"/>
      <c r="P53" s="140"/>
      <c r="Q53" s="131"/>
      <c r="R53" s="132"/>
      <c r="S53" s="57"/>
    </row>
    <row r="54" spans="1:19" ht="22.5" customHeight="1" x14ac:dyDescent="0.35">
      <c r="A54" s="7"/>
      <c r="B54" s="102">
        <v>48</v>
      </c>
      <c r="C54" s="103" t="s">
        <v>150</v>
      </c>
      <c r="D54" s="104">
        <v>10</v>
      </c>
      <c r="E54" s="105" t="s">
        <v>19</v>
      </c>
      <c r="F54" s="106" t="s">
        <v>151</v>
      </c>
      <c r="G54" s="107">
        <f t="shared" si="4"/>
        <v>400</v>
      </c>
      <c r="H54" s="108">
        <v>40</v>
      </c>
      <c r="I54" s="153"/>
      <c r="J54" s="5">
        <f t="shared" si="5"/>
        <v>0</v>
      </c>
      <c r="K54" s="8" t="str">
        <f t="shared" si="3"/>
        <v xml:space="preserve"> </v>
      </c>
      <c r="L54" s="133" t="s">
        <v>32</v>
      </c>
      <c r="M54" s="134"/>
      <c r="N54" s="135"/>
      <c r="O54" s="133" t="s">
        <v>94</v>
      </c>
      <c r="P54" s="133" t="s">
        <v>95</v>
      </c>
      <c r="Q54" s="136">
        <v>21</v>
      </c>
      <c r="R54" s="142" t="s">
        <v>7</v>
      </c>
      <c r="S54" s="57"/>
    </row>
    <row r="55" spans="1:19" ht="22.5" customHeight="1" x14ac:dyDescent="0.35">
      <c r="A55" s="7"/>
      <c r="B55" s="73">
        <v>49</v>
      </c>
      <c r="C55" s="74" t="s">
        <v>152</v>
      </c>
      <c r="D55" s="75">
        <v>5</v>
      </c>
      <c r="E55" s="76" t="s">
        <v>19</v>
      </c>
      <c r="F55" s="77" t="s">
        <v>153</v>
      </c>
      <c r="G55" s="78">
        <f t="shared" si="4"/>
        <v>50</v>
      </c>
      <c r="H55" s="79">
        <v>10</v>
      </c>
      <c r="I55" s="150"/>
      <c r="J55" s="1">
        <f t="shared" si="5"/>
        <v>0</v>
      </c>
      <c r="K55" s="4" t="str">
        <f t="shared" si="3"/>
        <v xml:space="preserve"> </v>
      </c>
      <c r="L55" s="138"/>
      <c r="M55" s="124"/>
      <c r="N55" s="125"/>
      <c r="O55" s="138"/>
      <c r="P55" s="139"/>
      <c r="Q55" s="126"/>
      <c r="R55" s="127"/>
      <c r="S55" s="57"/>
    </row>
    <row r="56" spans="1:19" ht="22.5" customHeight="1" x14ac:dyDescent="0.35">
      <c r="A56" s="7"/>
      <c r="B56" s="73">
        <v>50</v>
      </c>
      <c r="C56" s="74" t="s">
        <v>155</v>
      </c>
      <c r="D56" s="75">
        <v>20</v>
      </c>
      <c r="E56" s="76" t="s">
        <v>19</v>
      </c>
      <c r="F56" s="77" t="s">
        <v>153</v>
      </c>
      <c r="G56" s="78">
        <f t="shared" si="4"/>
        <v>240</v>
      </c>
      <c r="H56" s="79">
        <v>12</v>
      </c>
      <c r="I56" s="150"/>
      <c r="J56" s="1">
        <f t="shared" si="5"/>
        <v>0</v>
      </c>
      <c r="K56" s="4" t="str">
        <f t="shared" si="3"/>
        <v xml:space="preserve"> </v>
      </c>
      <c r="L56" s="138"/>
      <c r="M56" s="124"/>
      <c r="N56" s="125"/>
      <c r="O56" s="138"/>
      <c r="P56" s="139"/>
      <c r="Q56" s="126"/>
      <c r="R56" s="127"/>
      <c r="S56" s="57"/>
    </row>
    <row r="57" spans="1:19" ht="22.5" customHeight="1" x14ac:dyDescent="0.35">
      <c r="A57" s="7"/>
      <c r="B57" s="73">
        <v>51</v>
      </c>
      <c r="C57" s="74" t="s">
        <v>156</v>
      </c>
      <c r="D57" s="75">
        <v>20</v>
      </c>
      <c r="E57" s="76" t="s">
        <v>19</v>
      </c>
      <c r="F57" s="77" t="s">
        <v>153</v>
      </c>
      <c r="G57" s="78">
        <f t="shared" si="4"/>
        <v>300</v>
      </c>
      <c r="H57" s="79">
        <v>15</v>
      </c>
      <c r="I57" s="150"/>
      <c r="J57" s="1">
        <f t="shared" si="5"/>
        <v>0</v>
      </c>
      <c r="K57" s="4" t="str">
        <f t="shared" si="3"/>
        <v xml:space="preserve"> </v>
      </c>
      <c r="L57" s="138"/>
      <c r="M57" s="124"/>
      <c r="N57" s="125"/>
      <c r="O57" s="138"/>
      <c r="P57" s="139"/>
      <c r="Q57" s="126"/>
      <c r="R57" s="127"/>
      <c r="S57" s="57"/>
    </row>
    <row r="58" spans="1:19" ht="22.5" customHeight="1" x14ac:dyDescent="0.35">
      <c r="A58" s="7"/>
      <c r="B58" s="73">
        <v>52</v>
      </c>
      <c r="C58" s="74" t="s">
        <v>66</v>
      </c>
      <c r="D58" s="75">
        <v>5</v>
      </c>
      <c r="E58" s="76" t="s">
        <v>19</v>
      </c>
      <c r="F58" s="77" t="s">
        <v>154</v>
      </c>
      <c r="G58" s="78">
        <f t="shared" si="4"/>
        <v>45</v>
      </c>
      <c r="H58" s="79">
        <v>9</v>
      </c>
      <c r="I58" s="150"/>
      <c r="J58" s="1">
        <f t="shared" si="5"/>
        <v>0</v>
      </c>
      <c r="K58" s="4" t="str">
        <f t="shared" si="3"/>
        <v xml:space="preserve"> </v>
      </c>
      <c r="L58" s="138"/>
      <c r="M58" s="124"/>
      <c r="N58" s="125"/>
      <c r="O58" s="138"/>
      <c r="P58" s="139"/>
      <c r="Q58" s="126"/>
      <c r="R58" s="127"/>
      <c r="S58" s="57"/>
    </row>
    <row r="59" spans="1:19" ht="22.5" customHeight="1" x14ac:dyDescent="0.35">
      <c r="A59" s="7"/>
      <c r="B59" s="73">
        <v>53</v>
      </c>
      <c r="C59" s="74" t="s">
        <v>67</v>
      </c>
      <c r="D59" s="75">
        <v>5</v>
      </c>
      <c r="E59" s="76" t="s">
        <v>19</v>
      </c>
      <c r="F59" s="77" t="s">
        <v>154</v>
      </c>
      <c r="G59" s="78">
        <f t="shared" si="4"/>
        <v>70</v>
      </c>
      <c r="H59" s="79">
        <v>14</v>
      </c>
      <c r="I59" s="150"/>
      <c r="J59" s="1">
        <f t="shared" si="5"/>
        <v>0</v>
      </c>
      <c r="K59" s="4" t="str">
        <f t="shared" si="3"/>
        <v xml:space="preserve"> </v>
      </c>
      <c r="L59" s="138"/>
      <c r="M59" s="124"/>
      <c r="N59" s="125"/>
      <c r="O59" s="138"/>
      <c r="P59" s="139"/>
      <c r="Q59" s="126"/>
      <c r="R59" s="127"/>
      <c r="S59" s="57"/>
    </row>
    <row r="60" spans="1:19" ht="21" customHeight="1" x14ac:dyDescent="0.35">
      <c r="A60" s="7"/>
      <c r="B60" s="73">
        <v>54</v>
      </c>
      <c r="C60" s="74" t="s">
        <v>68</v>
      </c>
      <c r="D60" s="75">
        <v>2</v>
      </c>
      <c r="E60" s="76" t="s">
        <v>20</v>
      </c>
      <c r="F60" s="77" t="s">
        <v>157</v>
      </c>
      <c r="G60" s="78">
        <f t="shared" si="4"/>
        <v>80</v>
      </c>
      <c r="H60" s="79">
        <v>40</v>
      </c>
      <c r="I60" s="150"/>
      <c r="J60" s="1">
        <f t="shared" si="5"/>
        <v>0</v>
      </c>
      <c r="K60" s="4" t="str">
        <f t="shared" si="3"/>
        <v xml:space="preserve"> </v>
      </c>
      <c r="L60" s="138"/>
      <c r="M60" s="124"/>
      <c r="N60" s="125"/>
      <c r="O60" s="138"/>
      <c r="P60" s="139"/>
      <c r="Q60" s="126"/>
      <c r="R60" s="127"/>
      <c r="S60" s="57"/>
    </row>
    <row r="61" spans="1:19" ht="43.5" customHeight="1" x14ac:dyDescent="0.35">
      <c r="A61" s="7"/>
      <c r="B61" s="73">
        <v>55</v>
      </c>
      <c r="C61" s="74" t="s">
        <v>159</v>
      </c>
      <c r="D61" s="75">
        <v>6</v>
      </c>
      <c r="E61" s="76" t="s">
        <v>19</v>
      </c>
      <c r="F61" s="77" t="s">
        <v>158</v>
      </c>
      <c r="G61" s="78">
        <f t="shared" si="4"/>
        <v>180</v>
      </c>
      <c r="H61" s="79">
        <v>30</v>
      </c>
      <c r="I61" s="150"/>
      <c r="J61" s="1">
        <f t="shared" si="5"/>
        <v>0</v>
      </c>
      <c r="K61" s="4" t="str">
        <f t="shared" si="3"/>
        <v xml:space="preserve"> </v>
      </c>
      <c r="L61" s="138"/>
      <c r="M61" s="124"/>
      <c r="N61" s="125"/>
      <c r="O61" s="138"/>
      <c r="P61" s="139"/>
      <c r="Q61" s="126"/>
      <c r="R61" s="127"/>
      <c r="S61" s="57"/>
    </row>
    <row r="62" spans="1:19" ht="39.75" customHeight="1" x14ac:dyDescent="0.35">
      <c r="A62" s="7"/>
      <c r="B62" s="73">
        <v>56</v>
      </c>
      <c r="C62" s="74" t="s">
        <v>160</v>
      </c>
      <c r="D62" s="75">
        <v>30</v>
      </c>
      <c r="E62" s="76" t="s">
        <v>19</v>
      </c>
      <c r="F62" s="77" t="s">
        <v>119</v>
      </c>
      <c r="G62" s="78">
        <f t="shared" si="4"/>
        <v>90</v>
      </c>
      <c r="H62" s="79">
        <v>3</v>
      </c>
      <c r="I62" s="150"/>
      <c r="J62" s="1">
        <f t="shared" si="5"/>
        <v>0</v>
      </c>
      <c r="K62" s="4" t="str">
        <f t="shared" si="3"/>
        <v xml:space="preserve"> </v>
      </c>
      <c r="L62" s="138"/>
      <c r="M62" s="124"/>
      <c r="N62" s="125"/>
      <c r="O62" s="138"/>
      <c r="P62" s="139"/>
      <c r="Q62" s="126"/>
      <c r="R62" s="127"/>
      <c r="S62" s="57"/>
    </row>
    <row r="63" spans="1:19" ht="28.5" customHeight="1" x14ac:dyDescent="0.35">
      <c r="A63" s="7"/>
      <c r="B63" s="73">
        <v>57</v>
      </c>
      <c r="C63" s="74" t="s">
        <v>163</v>
      </c>
      <c r="D63" s="75">
        <v>20</v>
      </c>
      <c r="E63" s="76" t="s">
        <v>19</v>
      </c>
      <c r="F63" s="77" t="s">
        <v>161</v>
      </c>
      <c r="G63" s="78">
        <f t="shared" si="4"/>
        <v>420</v>
      </c>
      <c r="H63" s="79">
        <v>21</v>
      </c>
      <c r="I63" s="150"/>
      <c r="J63" s="1">
        <f t="shared" si="5"/>
        <v>0</v>
      </c>
      <c r="K63" s="4" t="str">
        <f t="shared" si="3"/>
        <v xml:space="preserve"> </v>
      </c>
      <c r="L63" s="138"/>
      <c r="M63" s="124"/>
      <c r="N63" s="125"/>
      <c r="O63" s="138"/>
      <c r="P63" s="139"/>
      <c r="Q63" s="126"/>
      <c r="R63" s="127"/>
      <c r="S63" s="57"/>
    </row>
    <row r="64" spans="1:19" ht="33" customHeight="1" x14ac:dyDescent="0.35">
      <c r="A64" s="7"/>
      <c r="B64" s="73">
        <v>58</v>
      </c>
      <c r="C64" s="74" t="s">
        <v>164</v>
      </c>
      <c r="D64" s="75">
        <v>20</v>
      </c>
      <c r="E64" s="76" t="s">
        <v>19</v>
      </c>
      <c r="F64" s="77" t="s">
        <v>162</v>
      </c>
      <c r="G64" s="78">
        <f t="shared" si="4"/>
        <v>400</v>
      </c>
      <c r="H64" s="79">
        <v>20</v>
      </c>
      <c r="I64" s="150"/>
      <c r="J64" s="1">
        <f t="shared" ref="J64:J102" si="6">D64*I64</f>
        <v>0</v>
      </c>
      <c r="K64" s="4" t="str">
        <f t="shared" ref="K64:K102" si="7">IF(ISNUMBER(I64), IF(I64&gt;H64,"NEVYHOVUJE","VYHOVUJE")," ")</f>
        <v xml:space="preserve"> </v>
      </c>
      <c r="L64" s="138"/>
      <c r="M64" s="124"/>
      <c r="N64" s="125"/>
      <c r="O64" s="138"/>
      <c r="P64" s="139"/>
      <c r="Q64" s="126"/>
      <c r="R64" s="127"/>
      <c r="S64" s="57"/>
    </row>
    <row r="65" spans="1:19" ht="22.5" customHeight="1" x14ac:dyDescent="0.35">
      <c r="A65" s="7"/>
      <c r="B65" s="73">
        <v>59</v>
      </c>
      <c r="C65" s="74" t="s">
        <v>120</v>
      </c>
      <c r="D65" s="75">
        <v>8</v>
      </c>
      <c r="E65" s="76" t="s">
        <v>20</v>
      </c>
      <c r="F65" s="77" t="s">
        <v>122</v>
      </c>
      <c r="G65" s="78">
        <f t="shared" si="4"/>
        <v>384</v>
      </c>
      <c r="H65" s="79">
        <v>48</v>
      </c>
      <c r="I65" s="150"/>
      <c r="J65" s="1">
        <f t="shared" si="6"/>
        <v>0</v>
      </c>
      <c r="K65" s="4" t="str">
        <f t="shared" si="7"/>
        <v xml:space="preserve"> </v>
      </c>
      <c r="L65" s="138"/>
      <c r="M65" s="124"/>
      <c r="N65" s="125"/>
      <c r="O65" s="138"/>
      <c r="P65" s="139"/>
      <c r="Q65" s="126"/>
      <c r="R65" s="127"/>
      <c r="S65" s="57"/>
    </row>
    <row r="66" spans="1:19" ht="22.5" customHeight="1" x14ac:dyDescent="0.35">
      <c r="A66" s="7"/>
      <c r="B66" s="73">
        <v>60</v>
      </c>
      <c r="C66" s="74" t="s">
        <v>69</v>
      </c>
      <c r="D66" s="75">
        <v>3</v>
      </c>
      <c r="E66" s="76" t="s">
        <v>20</v>
      </c>
      <c r="F66" s="77" t="s">
        <v>165</v>
      </c>
      <c r="G66" s="78">
        <f t="shared" si="4"/>
        <v>75</v>
      </c>
      <c r="H66" s="79">
        <v>25</v>
      </c>
      <c r="I66" s="150"/>
      <c r="J66" s="1">
        <f t="shared" si="6"/>
        <v>0</v>
      </c>
      <c r="K66" s="4" t="str">
        <f t="shared" si="7"/>
        <v xml:space="preserve"> </v>
      </c>
      <c r="L66" s="138"/>
      <c r="M66" s="124"/>
      <c r="N66" s="125"/>
      <c r="O66" s="138"/>
      <c r="P66" s="139"/>
      <c r="Q66" s="126"/>
      <c r="R66" s="127"/>
      <c r="S66" s="57"/>
    </row>
    <row r="67" spans="1:19" ht="22.5" customHeight="1" x14ac:dyDescent="0.35">
      <c r="A67" s="7"/>
      <c r="B67" s="73">
        <v>61</v>
      </c>
      <c r="C67" s="74" t="s">
        <v>70</v>
      </c>
      <c r="D67" s="75">
        <v>3</v>
      </c>
      <c r="E67" s="76" t="s">
        <v>20</v>
      </c>
      <c r="F67" s="77" t="s">
        <v>166</v>
      </c>
      <c r="G67" s="78">
        <f t="shared" si="4"/>
        <v>105</v>
      </c>
      <c r="H67" s="79">
        <v>35</v>
      </c>
      <c r="I67" s="150"/>
      <c r="J67" s="1">
        <f t="shared" si="6"/>
        <v>0</v>
      </c>
      <c r="K67" s="4" t="str">
        <f t="shared" si="7"/>
        <v xml:space="preserve"> </v>
      </c>
      <c r="L67" s="138"/>
      <c r="M67" s="124"/>
      <c r="N67" s="125"/>
      <c r="O67" s="138"/>
      <c r="P67" s="139"/>
      <c r="Q67" s="126"/>
      <c r="R67" s="127"/>
      <c r="S67" s="57"/>
    </row>
    <row r="68" spans="1:19" ht="22.5" customHeight="1" x14ac:dyDescent="0.35">
      <c r="A68" s="7"/>
      <c r="B68" s="73">
        <v>62</v>
      </c>
      <c r="C68" s="74" t="s">
        <v>71</v>
      </c>
      <c r="D68" s="75">
        <v>2</v>
      </c>
      <c r="E68" s="76" t="s">
        <v>20</v>
      </c>
      <c r="F68" s="77" t="s">
        <v>167</v>
      </c>
      <c r="G68" s="78">
        <f t="shared" si="4"/>
        <v>140</v>
      </c>
      <c r="H68" s="79">
        <v>70</v>
      </c>
      <c r="I68" s="150"/>
      <c r="J68" s="1">
        <f t="shared" si="6"/>
        <v>0</v>
      </c>
      <c r="K68" s="4" t="str">
        <f t="shared" si="7"/>
        <v xml:space="preserve"> </v>
      </c>
      <c r="L68" s="138"/>
      <c r="M68" s="124"/>
      <c r="N68" s="125"/>
      <c r="O68" s="138"/>
      <c r="P68" s="139"/>
      <c r="Q68" s="126"/>
      <c r="R68" s="127"/>
      <c r="S68" s="57"/>
    </row>
    <row r="69" spans="1:19" ht="22.5" customHeight="1" x14ac:dyDescent="0.35">
      <c r="A69" s="7"/>
      <c r="B69" s="73">
        <v>63</v>
      </c>
      <c r="C69" s="74" t="s">
        <v>30</v>
      </c>
      <c r="D69" s="75">
        <v>1</v>
      </c>
      <c r="E69" s="76" t="s">
        <v>19</v>
      </c>
      <c r="F69" s="77" t="s">
        <v>133</v>
      </c>
      <c r="G69" s="78">
        <f t="shared" si="4"/>
        <v>13</v>
      </c>
      <c r="H69" s="79">
        <v>13</v>
      </c>
      <c r="I69" s="150"/>
      <c r="J69" s="1">
        <f t="shared" si="6"/>
        <v>0</v>
      </c>
      <c r="K69" s="4" t="str">
        <f t="shared" si="7"/>
        <v xml:space="preserve"> </v>
      </c>
      <c r="L69" s="138"/>
      <c r="M69" s="124"/>
      <c r="N69" s="125"/>
      <c r="O69" s="138"/>
      <c r="P69" s="139"/>
      <c r="Q69" s="126"/>
      <c r="R69" s="127"/>
      <c r="S69" s="57"/>
    </row>
    <row r="70" spans="1:19" ht="22.5" customHeight="1" x14ac:dyDescent="0.35">
      <c r="A70" s="7"/>
      <c r="B70" s="73">
        <v>64</v>
      </c>
      <c r="C70" s="74" t="s">
        <v>52</v>
      </c>
      <c r="D70" s="75">
        <v>1</v>
      </c>
      <c r="E70" s="76" t="s">
        <v>19</v>
      </c>
      <c r="F70" s="77" t="s">
        <v>133</v>
      </c>
      <c r="G70" s="78">
        <f t="shared" si="4"/>
        <v>18</v>
      </c>
      <c r="H70" s="79">
        <v>18</v>
      </c>
      <c r="I70" s="150"/>
      <c r="J70" s="1">
        <f t="shared" si="6"/>
        <v>0</v>
      </c>
      <c r="K70" s="4" t="str">
        <f t="shared" si="7"/>
        <v xml:space="preserve"> </v>
      </c>
      <c r="L70" s="138"/>
      <c r="M70" s="124"/>
      <c r="N70" s="125"/>
      <c r="O70" s="138"/>
      <c r="P70" s="139"/>
      <c r="Q70" s="126"/>
      <c r="R70" s="127"/>
      <c r="S70" s="57"/>
    </row>
    <row r="71" spans="1:19" ht="22.5" customHeight="1" x14ac:dyDescent="0.35">
      <c r="A71" s="7"/>
      <c r="B71" s="73">
        <v>65</v>
      </c>
      <c r="C71" s="74" t="s">
        <v>168</v>
      </c>
      <c r="D71" s="75">
        <v>2</v>
      </c>
      <c r="E71" s="76" t="s">
        <v>19</v>
      </c>
      <c r="F71" s="77" t="s">
        <v>169</v>
      </c>
      <c r="G71" s="78">
        <f t="shared" si="4"/>
        <v>38</v>
      </c>
      <c r="H71" s="79">
        <v>19</v>
      </c>
      <c r="I71" s="150"/>
      <c r="J71" s="1">
        <f t="shared" si="6"/>
        <v>0</v>
      </c>
      <c r="K71" s="4" t="str">
        <f t="shared" si="7"/>
        <v xml:space="preserve"> </v>
      </c>
      <c r="L71" s="138"/>
      <c r="M71" s="124"/>
      <c r="N71" s="125"/>
      <c r="O71" s="138"/>
      <c r="P71" s="139"/>
      <c r="Q71" s="126"/>
      <c r="R71" s="127"/>
      <c r="S71" s="57"/>
    </row>
    <row r="72" spans="1:19" ht="22.5" customHeight="1" x14ac:dyDescent="0.35">
      <c r="A72" s="7"/>
      <c r="B72" s="73">
        <v>66</v>
      </c>
      <c r="C72" s="74" t="s">
        <v>53</v>
      </c>
      <c r="D72" s="75">
        <v>4</v>
      </c>
      <c r="E72" s="76" t="s">
        <v>19</v>
      </c>
      <c r="F72" s="77" t="s">
        <v>54</v>
      </c>
      <c r="G72" s="78">
        <f t="shared" si="4"/>
        <v>104</v>
      </c>
      <c r="H72" s="79">
        <v>26</v>
      </c>
      <c r="I72" s="150"/>
      <c r="J72" s="1">
        <f t="shared" si="6"/>
        <v>0</v>
      </c>
      <c r="K72" s="4" t="str">
        <f t="shared" si="7"/>
        <v xml:space="preserve"> </v>
      </c>
      <c r="L72" s="138"/>
      <c r="M72" s="124"/>
      <c r="N72" s="125"/>
      <c r="O72" s="138"/>
      <c r="P72" s="139"/>
      <c r="Q72" s="126"/>
      <c r="R72" s="127"/>
      <c r="S72" s="57"/>
    </row>
    <row r="73" spans="1:19" ht="36" customHeight="1" x14ac:dyDescent="0.35">
      <c r="A73" s="7"/>
      <c r="B73" s="73">
        <v>67</v>
      </c>
      <c r="C73" s="74" t="s">
        <v>72</v>
      </c>
      <c r="D73" s="75">
        <v>5</v>
      </c>
      <c r="E73" s="76" t="s">
        <v>19</v>
      </c>
      <c r="F73" s="77" t="s">
        <v>170</v>
      </c>
      <c r="G73" s="78">
        <f t="shared" si="4"/>
        <v>45</v>
      </c>
      <c r="H73" s="79">
        <v>9</v>
      </c>
      <c r="I73" s="150"/>
      <c r="J73" s="1">
        <f t="shared" si="6"/>
        <v>0</v>
      </c>
      <c r="K73" s="4" t="str">
        <f t="shared" si="7"/>
        <v xml:space="preserve"> </v>
      </c>
      <c r="L73" s="138"/>
      <c r="M73" s="124"/>
      <c r="N73" s="125"/>
      <c r="O73" s="138"/>
      <c r="P73" s="139"/>
      <c r="Q73" s="126"/>
      <c r="R73" s="127"/>
      <c r="S73" s="57"/>
    </row>
    <row r="74" spans="1:19" ht="20.25" customHeight="1" x14ac:dyDescent="0.35">
      <c r="A74" s="7"/>
      <c r="B74" s="73">
        <v>68</v>
      </c>
      <c r="C74" s="74" t="s">
        <v>73</v>
      </c>
      <c r="D74" s="75">
        <v>40</v>
      </c>
      <c r="E74" s="76" t="s">
        <v>19</v>
      </c>
      <c r="F74" s="77" t="s">
        <v>171</v>
      </c>
      <c r="G74" s="78">
        <f t="shared" si="4"/>
        <v>80</v>
      </c>
      <c r="H74" s="79">
        <v>2</v>
      </c>
      <c r="I74" s="150"/>
      <c r="J74" s="1">
        <f t="shared" si="6"/>
        <v>0</v>
      </c>
      <c r="K74" s="4" t="str">
        <f t="shared" si="7"/>
        <v xml:space="preserve"> </v>
      </c>
      <c r="L74" s="138"/>
      <c r="M74" s="124"/>
      <c r="N74" s="125"/>
      <c r="O74" s="138"/>
      <c r="P74" s="139"/>
      <c r="Q74" s="126"/>
      <c r="R74" s="127"/>
      <c r="S74" s="57"/>
    </row>
    <row r="75" spans="1:19" ht="20.25" customHeight="1" x14ac:dyDescent="0.35">
      <c r="A75" s="7"/>
      <c r="B75" s="73">
        <v>69</v>
      </c>
      <c r="C75" s="74" t="s">
        <v>173</v>
      </c>
      <c r="D75" s="75">
        <v>3</v>
      </c>
      <c r="E75" s="76" t="s">
        <v>21</v>
      </c>
      <c r="F75" s="77" t="s">
        <v>172</v>
      </c>
      <c r="G75" s="78">
        <f t="shared" si="4"/>
        <v>99</v>
      </c>
      <c r="H75" s="79">
        <v>33</v>
      </c>
      <c r="I75" s="150"/>
      <c r="J75" s="1">
        <f t="shared" si="6"/>
        <v>0</v>
      </c>
      <c r="K75" s="4" t="str">
        <f t="shared" si="7"/>
        <v xml:space="preserve"> </v>
      </c>
      <c r="L75" s="138"/>
      <c r="M75" s="124"/>
      <c r="N75" s="125"/>
      <c r="O75" s="138"/>
      <c r="P75" s="139"/>
      <c r="Q75" s="126"/>
      <c r="R75" s="127"/>
      <c r="S75" s="57"/>
    </row>
    <row r="76" spans="1:19" ht="39" customHeight="1" x14ac:dyDescent="0.35">
      <c r="A76" s="7"/>
      <c r="B76" s="73">
        <v>70</v>
      </c>
      <c r="C76" s="74" t="s">
        <v>55</v>
      </c>
      <c r="D76" s="75">
        <v>50</v>
      </c>
      <c r="E76" s="76" t="s">
        <v>19</v>
      </c>
      <c r="F76" s="77" t="s">
        <v>174</v>
      </c>
      <c r="G76" s="78">
        <f t="shared" si="4"/>
        <v>350</v>
      </c>
      <c r="H76" s="79">
        <v>7</v>
      </c>
      <c r="I76" s="150"/>
      <c r="J76" s="1">
        <f t="shared" si="6"/>
        <v>0</v>
      </c>
      <c r="K76" s="4" t="str">
        <f t="shared" si="7"/>
        <v xml:space="preserve"> </v>
      </c>
      <c r="L76" s="138"/>
      <c r="M76" s="124"/>
      <c r="N76" s="125"/>
      <c r="O76" s="138"/>
      <c r="P76" s="139"/>
      <c r="Q76" s="126"/>
      <c r="R76" s="127"/>
      <c r="S76" s="57"/>
    </row>
    <row r="77" spans="1:19" ht="20.25" customHeight="1" x14ac:dyDescent="0.35">
      <c r="A77" s="7"/>
      <c r="B77" s="109">
        <v>71</v>
      </c>
      <c r="C77" s="74" t="s">
        <v>139</v>
      </c>
      <c r="D77" s="75">
        <v>30</v>
      </c>
      <c r="E77" s="76" t="s">
        <v>19</v>
      </c>
      <c r="F77" s="77" t="s">
        <v>136</v>
      </c>
      <c r="G77" s="78">
        <f t="shared" si="4"/>
        <v>360</v>
      </c>
      <c r="H77" s="79">
        <v>12</v>
      </c>
      <c r="I77" s="150"/>
      <c r="J77" s="1">
        <f t="shared" si="6"/>
        <v>0</v>
      </c>
      <c r="K77" s="4" t="str">
        <f t="shared" si="7"/>
        <v xml:space="preserve"> </v>
      </c>
      <c r="L77" s="138"/>
      <c r="M77" s="124"/>
      <c r="N77" s="125"/>
      <c r="O77" s="138"/>
      <c r="P77" s="139"/>
      <c r="Q77" s="126"/>
      <c r="R77" s="127"/>
      <c r="S77" s="57"/>
    </row>
    <row r="78" spans="1:19" ht="20.25" customHeight="1" x14ac:dyDescent="0.35">
      <c r="A78" s="7"/>
      <c r="B78" s="73">
        <v>72</v>
      </c>
      <c r="C78" s="74" t="s">
        <v>116</v>
      </c>
      <c r="D78" s="75">
        <v>10</v>
      </c>
      <c r="E78" s="76" t="s">
        <v>29</v>
      </c>
      <c r="F78" s="77" t="s">
        <v>105</v>
      </c>
      <c r="G78" s="78">
        <f t="shared" si="4"/>
        <v>80</v>
      </c>
      <c r="H78" s="79">
        <v>8</v>
      </c>
      <c r="I78" s="150"/>
      <c r="J78" s="1">
        <f t="shared" si="6"/>
        <v>0</v>
      </c>
      <c r="K78" s="4" t="str">
        <f t="shared" si="7"/>
        <v xml:space="preserve"> </v>
      </c>
      <c r="L78" s="138"/>
      <c r="M78" s="124"/>
      <c r="N78" s="125"/>
      <c r="O78" s="138"/>
      <c r="P78" s="139"/>
      <c r="Q78" s="126"/>
      <c r="R78" s="127"/>
      <c r="S78" s="57"/>
    </row>
    <row r="79" spans="1:19" ht="20.25" customHeight="1" x14ac:dyDescent="0.35">
      <c r="A79" s="7"/>
      <c r="B79" s="73">
        <v>73</v>
      </c>
      <c r="C79" s="74" t="s">
        <v>117</v>
      </c>
      <c r="D79" s="75">
        <v>10</v>
      </c>
      <c r="E79" s="76" t="s">
        <v>19</v>
      </c>
      <c r="F79" s="77" t="s">
        <v>175</v>
      </c>
      <c r="G79" s="78">
        <f t="shared" si="4"/>
        <v>95</v>
      </c>
      <c r="H79" s="79">
        <v>9.5</v>
      </c>
      <c r="I79" s="150"/>
      <c r="J79" s="1">
        <f t="shared" si="6"/>
        <v>0</v>
      </c>
      <c r="K79" s="4" t="str">
        <f t="shared" si="7"/>
        <v xml:space="preserve"> </v>
      </c>
      <c r="L79" s="138"/>
      <c r="M79" s="124"/>
      <c r="N79" s="125"/>
      <c r="O79" s="138"/>
      <c r="P79" s="139"/>
      <c r="Q79" s="126"/>
      <c r="R79" s="127"/>
      <c r="S79" s="57"/>
    </row>
    <row r="80" spans="1:19" ht="35.25" customHeight="1" x14ac:dyDescent="0.35">
      <c r="A80" s="7"/>
      <c r="B80" s="73">
        <v>74</v>
      </c>
      <c r="C80" s="74" t="s">
        <v>176</v>
      </c>
      <c r="D80" s="75">
        <v>10</v>
      </c>
      <c r="E80" s="76" t="s">
        <v>19</v>
      </c>
      <c r="F80" s="77" t="s">
        <v>177</v>
      </c>
      <c r="G80" s="78">
        <f t="shared" si="4"/>
        <v>90</v>
      </c>
      <c r="H80" s="79">
        <v>9</v>
      </c>
      <c r="I80" s="150"/>
      <c r="J80" s="1">
        <f t="shared" si="6"/>
        <v>0</v>
      </c>
      <c r="K80" s="4" t="str">
        <f t="shared" si="7"/>
        <v xml:space="preserve"> </v>
      </c>
      <c r="L80" s="138"/>
      <c r="M80" s="124"/>
      <c r="N80" s="125"/>
      <c r="O80" s="138"/>
      <c r="P80" s="139"/>
      <c r="Q80" s="126"/>
      <c r="R80" s="127"/>
      <c r="S80" s="57"/>
    </row>
    <row r="81" spans="1:19" ht="20.25" customHeight="1" x14ac:dyDescent="0.35">
      <c r="A81" s="7"/>
      <c r="B81" s="73">
        <v>75</v>
      </c>
      <c r="C81" s="74" t="s">
        <v>74</v>
      </c>
      <c r="D81" s="75">
        <v>4</v>
      </c>
      <c r="E81" s="76" t="s">
        <v>21</v>
      </c>
      <c r="F81" s="77" t="s">
        <v>178</v>
      </c>
      <c r="G81" s="78">
        <f t="shared" si="4"/>
        <v>184</v>
      </c>
      <c r="H81" s="79">
        <v>46</v>
      </c>
      <c r="I81" s="150"/>
      <c r="J81" s="1">
        <f t="shared" si="6"/>
        <v>0</v>
      </c>
      <c r="K81" s="4" t="str">
        <f t="shared" si="7"/>
        <v xml:space="preserve"> </v>
      </c>
      <c r="L81" s="138"/>
      <c r="M81" s="124"/>
      <c r="N81" s="125"/>
      <c r="O81" s="138"/>
      <c r="P81" s="139"/>
      <c r="Q81" s="126"/>
      <c r="R81" s="127"/>
      <c r="S81" s="57"/>
    </row>
    <row r="82" spans="1:19" ht="20.25" customHeight="1" x14ac:dyDescent="0.35">
      <c r="A82" s="7"/>
      <c r="B82" s="73">
        <v>76</v>
      </c>
      <c r="C82" s="74" t="s">
        <v>75</v>
      </c>
      <c r="D82" s="75">
        <v>2</v>
      </c>
      <c r="E82" s="76" t="s">
        <v>20</v>
      </c>
      <c r="F82" s="77" t="s">
        <v>179</v>
      </c>
      <c r="G82" s="78">
        <f t="shared" si="4"/>
        <v>440</v>
      </c>
      <c r="H82" s="79">
        <v>220</v>
      </c>
      <c r="I82" s="150"/>
      <c r="J82" s="1">
        <f t="shared" si="6"/>
        <v>0</v>
      </c>
      <c r="K82" s="4" t="str">
        <f t="shared" si="7"/>
        <v xml:space="preserve"> </v>
      </c>
      <c r="L82" s="138"/>
      <c r="M82" s="124"/>
      <c r="N82" s="125"/>
      <c r="O82" s="138"/>
      <c r="P82" s="139"/>
      <c r="Q82" s="126"/>
      <c r="R82" s="127"/>
      <c r="S82" s="57"/>
    </row>
    <row r="83" spans="1:19" ht="20.25" customHeight="1" x14ac:dyDescent="0.35">
      <c r="A83" s="7"/>
      <c r="B83" s="73">
        <v>77</v>
      </c>
      <c r="C83" s="74" t="s">
        <v>76</v>
      </c>
      <c r="D83" s="75">
        <v>2</v>
      </c>
      <c r="E83" s="76" t="s">
        <v>20</v>
      </c>
      <c r="F83" s="77" t="s">
        <v>180</v>
      </c>
      <c r="G83" s="78">
        <f t="shared" si="4"/>
        <v>56</v>
      </c>
      <c r="H83" s="79">
        <v>28</v>
      </c>
      <c r="I83" s="150"/>
      <c r="J83" s="1">
        <f t="shared" si="6"/>
        <v>0</v>
      </c>
      <c r="K83" s="4" t="str">
        <f t="shared" si="7"/>
        <v xml:space="preserve"> </v>
      </c>
      <c r="L83" s="138"/>
      <c r="M83" s="124"/>
      <c r="N83" s="125"/>
      <c r="O83" s="138"/>
      <c r="P83" s="139"/>
      <c r="Q83" s="126"/>
      <c r="R83" s="127"/>
      <c r="S83" s="57"/>
    </row>
    <row r="84" spans="1:19" ht="37.5" customHeight="1" x14ac:dyDescent="0.35">
      <c r="A84" s="7"/>
      <c r="B84" s="73">
        <v>78</v>
      </c>
      <c r="C84" s="74" t="s">
        <v>77</v>
      </c>
      <c r="D84" s="75">
        <v>1</v>
      </c>
      <c r="E84" s="76" t="s">
        <v>20</v>
      </c>
      <c r="F84" s="77" t="s">
        <v>181</v>
      </c>
      <c r="G84" s="78">
        <f t="shared" si="4"/>
        <v>88</v>
      </c>
      <c r="H84" s="79">
        <v>88</v>
      </c>
      <c r="I84" s="150"/>
      <c r="J84" s="1">
        <f t="shared" si="6"/>
        <v>0</v>
      </c>
      <c r="K84" s="4" t="str">
        <f t="shared" si="7"/>
        <v xml:space="preserve"> </v>
      </c>
      <c r="L84" s="138"/>
      <c r="M84" s="124"/>
      <c r="N84" s="125"/>
      <c r="O84" s="138"/>
      <c r="P84" s="139"/>
      <c r="Q84" s="126"/>
      <c r="R84" s="127"/>
      <c r="S84" s="57"/>
    </row>
    <row r="85" spans="1:19" ht="20.25" customHeight="1" x14ac:dyDescent="0.35">
      <c r="A85" s="7"/>
      <c r="B85" s="73">
        <v>79</v>
      </c>
      <c r="C85" s="74" t="s">
        <v>58</v>
      </c>
      <c r="D85" s="75">
        <v>5</v>
      </c>
      <c r="E85" s="76" t="s">
        <v>19</v>
      </c>
      <c r="F85" s="77" t="s">
        <v>59</v>
      </c>
      <c r="G85" s="78">
        <f t="shared" si="4"/>
        <v>150</v>
      </c>
      <c r="H85" s="79">
        <v>30</v>
      </c>
      <c r="I85" s="150"/>
      <c r="J85" s="1">
        <f t="shared" si="6"/>
        <v>0</v>
      </c>
      <c r="K85" s="4" t="str">
        <f t="shared" si="7"/>
        <v xml:space="preserve"> </v>
      </c>
      <c r="L85" s="138"/>
      <c r="M85" s="124"/>
      <c r="N85" s="125"/>
      <c r="O85" s="138"/>
      <c r="P85" s="139"/>
      <c r="Q85" s="126"/>
      <c r="R85" s="127"/>
      <c r="S85" s="57"/>
    </row>
    <row r="86" spans="1:19" ht="20.25" customHeight="1" x14ac:dyDescent="0.35">
      <c r="A86" s="7"/>
      <c r="B86" s="73">
        <v>80</v>
      </c>
      <c r="C86" s="74" t="s">
        <v>78</v>
      </c>
      <c r="D86" s="75">
        <v>4</v>
      </c>
      <c r="E86" s="76" t="s">
        <v>19</v>
      </c>
      <c r="F86" s="77" t="s">
        <v>182</v>
      </c>
      <c r="G86" s="78">
        <f t="shared" si="4"/>
        <v>400</v>
      </c>
      <c r="H86" s="79">
        <v>100</v>
      </c>
      <c r="I86" s="150"/>
      <c r="J86" s="1">
        <f t="shared" si="6"/>
        <v>0</v>
      </c>
      <c r="K86" s="4" t="str">
        <f t="shared" si="7"/>
        <v xml:space="preserve"> </v>
      </c>
      <c r="L86" s="138"/>
      <c r="M86" s="124"/>
      <c r="N86" s="125"/>
      <c r="O86" s="138"/>
      <c r="P86" s="139"/>
      <c r="Q86" s="126"/>
      <c r="R86" s="127"/>
      <c r="S86" s="57"/>
    </row>
    <row r="87" spans="1:19" ht="20.25" customHeight="1" x14ac:dyDescent="0.35">
      <c r="A87" s="7"/>
      <c r="B87" s="73">
        <v>81</v>
      </c>
      <c r="C87" s="74" t="s">
        <v>79</v>
      </c>
      <c r="D87" s="75">
        <v>4</v>
      </c>
      <c r="E87" s="76" t="s">
        <v>20</v>
      </c>
      <c r="F87" s="77" t="s">
        <v>183</v>
      </c>
      <c r="G87" s="78">
        <f t="shared" si="4"/>
        <v>76</v>
      </c>
      <c r="H87" s="79">
        <v>19</v>
      </c>
      <c r="I87" s="150"/>
      <c r="J87" s="1">
        <f t="shared" si="6"/>
        <v>0</v>
      </c>
      <c r="K87" s="4" t="str">
        <f t="shared" si="7"/>
        <v xml:space="preserve"> </v>
      </c>
      <c r="L87" s="138"/>
      <c r="M87" s="124"/>
      <c r="N87" s="125"/>
      <c r="O87" s="138"/>
      <c r="P87" s="139"/>
      <c r="Q87" s="126"/>
      <c r="R87" s="127"/>
      <c r="S87" s="57"/>
    </row>
    <row r="88" spans="1:19" ht="36.75" customHeight="1" x14ac:dyDescent="0.35">
      <c r="A88" s="7"/>
      <c r="B88" s="73">
        <v>82</v>
      </c>
      <c r="C88" s="74" t="s">
        <v>24</v>
      </c>
      <c r="D88" s="75">
        <v>2</v>
      </c>
      <c r="E88" s="76" t="s">
        <v>19</v>
      </c>
      <c r="F88" s="77" t="s">
        <v>146</v>
      </c>
      <c r="G88" s="78">
        <f t="shared" si="4"/>
        <v>90</v>
      </c>
      <c r="H88" s="79">
        <v>45</v>
      </c>
      <c r="I88" s="150"/>
      <c r="J88" s="1">
        <f t="shared" si="6"/>
        <v>0</v>
      </c>
      <c r="K88" s="4" t="str">
        <f t="shared" si="7"/>
        <v xml:space="preserve"> </v>
      </c>
      <c r="L88" s="138"/>
      <c r="M88" s="124"/>
      <c r="N88" s="125"/>
      <c r="O88" s="138"/>
      <c r="P88" s="139"/>
      <c r="Q88" s="126"/>
      <c r="R88" s="127"/>
      <c r="S88" s="57"/>
    </row>
    <row r="89" spans="1:19" ht="34.5" customHeight="1" x14ac:dyDescent="0.35">
      <c r="A89" s="7"/>
      <c r="B89" s="73">
        <v>83</v>
      </c>
      <c r="C89" s="74" t="s">
        <v>80</v>
      </c>
      <c r="D89" s="75">
        <v>4</v>
      </c>
      <c r="E89" s="76" t="s">
        <v>19</v>
      </c>
      <c r="F89" s="77" t="s">
        <v>184</v>
      </c>
      <c r="G89" s="78">
        <f t="shared" si="4"/>
        <v>320</v>
      </c>
      <c r="H89" s="79">
        <v>80</v>
      </c>
      <c r="I89" s="150"/>
      <c r="J89" s="1">
        <f t="shared" si="6"/>
        <v>0</v>
      </c>
      <c r="K89" s="4" t="str">
        <f t="shared" si="7"/>
        <v xml:space="preserve"> </v>
      </c>
      <c r="L89" s="138"/>
      <c r="M89" s="124"/>
      <c r="N89" s="125"/>
      <c r="O89" s="138"/>
      <c r="P89" s="139"/>
      <c r="Q89" s="126"/>
      <c r="R89" s="127"/>
      <c r="S89" s="57"/>
    </row>
    <row r="90" spans="1:19" ht="20.25" customHeight="1" x14ac:dyDescent="0.35">
      <c r="A90" s="7"/>
      <c r="B90" s="73">
        <v>84</v>
      </c>
      <c r="C90" s="74" t="s">
        <v>81</v>
      </c>
      <c r="D90" s="75">
        <v>8</v>
      </c>
      <c r="E90" s="76" t="s">
        <v>19</v>
      </c>
      <c r="F90" s="77" t="s">
        <v>185</v>
      </c>
      <c r="G90" s="78">
        <f t="shared" si="4"/>
        <v>424</v>
      </c>
      <c r="H90" s="79">
        <v>53</v>
      </c>
      <c r="I90" s="150"/>
      <c r="J90" s="1">
        <f t="shared" si="6"/>
        <v>0</v>
      </c>
      <c r="K90" s="4" t="str">
        <f t="shared" si="7"/>
        <v xml:space="preserve"> </v>
      </c>
      <c r="L90" s="138"/>
      <c r="M90" s="124"/>
      <c r="N90" s="125"/>
      <c r="O90" s="138"/>
      <c r="P90" s="139"/>
      <c r="Q90" s="126"/>
      <c r="R90" s="127"/>
      <c r="S90" s="57"/>
    </row>
    <row r="91" spans="1:19" ht="20.25" customHeight="1" x14ac:dyDescent="0.35">
      <c r="A91" s="7"/>
      <c r="B91" s="73">
        <v>85</v>
      </c>
      <c r="C91" s="74" t="s">
        <v>82</v>
      </c>
      <c r="D91" s="75">
        <v>2</v>
      </c>
      <c r="E91" s="76" t="s">
        <v>20</v>
      </c>
      <c r="F91" s="77" t="s">
        <v>186</v>
      </c>
      <c r="G91" s="78">
        <f t="shared" si="4"/>
        <v>240</v>
      </c>
      <c r="H91" s="79">
        <v>120</v>
      </c>
      <c r="I91" s="150"/>
      <c r="J91" s="1">
        <f t="shared" si="6"/>
        <v>0</v>
      </c>
      <c r="K91" s="4" t="str">
        <f t="shared" si="7"/>
        <v xml:space="preserve"> </v>
      </c>
      <c r="L91" s="138"/>
      <c r="M91" s="124"/>
      <c r="N91" s="125"/>
      <c r="O91" s="138"/>
      <c r="P91" s="139"/>
      <c r="Q91" s="126"/>
      <c r="R91" s="127"/>
      <c r="S91" s="57"/>
    </row>
    <row r="92" spans="1:19" ht="20.25" customHeight="1" x14ac:dyDescent="0.35">
      <c r="A92" s="7"/>
      <c r="B92" s="73">
        <v>86</v>
      </c>
      <c r="C92" s="74" t="s">
        <v>83</v>
      </c>
      <c r="D92" s="75">
        <v>1</v>
      </c>
      <c r="E92" s="76" t="s">
        <v>20</v>
      </c>
      <c r="F92" s="77" t="s">
        <v>186</v>
      </c>
      <c r="G92" s="78">
        <f t="shared" si="4"/>
        <v>130</v>
      </c>
      <c r="H92" s="79">
        <v>130</v>
      </c>
      <c r="I92" s="150"/>
      <c r="J92" s="1">
        <f t="shared" si="6"/>
        <v>0</v>
      </c>
      <c r="K92" s="4" t="str">
        <f t="shared" si="7"/>
        <v xml:space="preserve"> </v>
      </c>
      <c r="L92" s="138"/>
      <c r="M92" s="124"/>
      <c r="N92" s="125"/>
      <c r="O92" s="138"/>
      <c r="P92" s="139"/>
      <c r="Q92" s="126"/>
      <c r="R92" s="127"/>
      <c r="S92" s="57"/>
    </row>
    <row r="93" spans="1:19" ht="20.25" customHeight="1" x14ac:dyDescent="0.35">
      <c r="A93" s="7"/>
      <c r="B93" s="73">
        <v>87</v>
      </c>
      <c r="C93" s="74" t="s">
        <v>84</v>
      </c>
      <c r="D93" s="75">
        <v>2</v>
      </c>
      <c r="E93" s="76" t="s">
        <v>20</v>
      </c>
      <c r="F93" s="77" t="s">
        <v>187</v>
      </c>
      <c r="G93" s="78">
        <f t="shared" si="4"/>
        <v>10</v>
      </c>
      <c r="H93" s="79">
        <v>5</v>
      </c>
      <c r="I93" s="150"/>
      <c r="J93" s="1">
        <f t="shared" si="6"/>
        <v>0</v>
      </c>
      <c r="K93" s="4" t="str">
        <f t="shared" si="7"/>
        <v xml:space="preserve"> </v>
      </c>
      <c r="L93" s="138"/>
      <c r="M93" s="124"/>
      <c r="N93" s="125"/>
      <c r="O93" s="138"/>
      <c r="P93" s="139"/>
      <c r="Q93" s="126"/>
      <c r="R93" s="127"/>
      <c r="S93" s="57"/>
    </row>
    <row r="94" spans="1:19" ht="20.25" customHeight="1" x14ac:dyDescent="0.35">
      <c r="A94" s="7"/>
      <c r="B94" s="73">
        <v>88</v>
      </c>
      <c r="C94" s="74" t="s">
        <v>85</v>
      </c>
      <c r="D94" s="75">
        <v>3</v>
      </c>
      <c r="E94" s="76" t="s">
        <v>20</v>
      </c>
      <c r="F94" s="77" t="s">
        <v>187</v>
      </c>
      <c r="G94" s="78">
        <f t="shared" si="4"/>
        <v>42</v>
      </c>
      <c r="H94" s="79">
        <v>14</v>
      </c>
      <c r="I94" s="150"/>
      <c r="J94" s="1">
        <f t="shared" si="6"/>
        <v>0</v>
      </c>
      <c r="K94" s="4" t="str">
        <f t="shared" si="7"/>
        <v xml:space="preserve"> </v>
      </c>
      <c r="L94" s="138"/>
      <c r="M94" s="124"/>
      <c r="N94" s="125"/>
      <c r="O94" s="138"/>
      <c r="P94" s="139"/>
      <c r="Q94" s="126"/>
      <c r="R94" s="127"/>
      <c r="S94" s="57"/>
    </row>
    <row r="95" spans="1:19" ht="20.25" customHeight="1" x14ac:dyDescent="0.35">
      <c r="A95" s="7"/>
      <c r="B95" s="73">
        <v>89</v>
      </c>
      <c r="C95" s="74" t="s">
        <v>86</v>
      </c>
      <c r="D95" s="75">
        <v>1</v>
      </c>
      <c r="E95" s="76" t="s">
        <v>20</v>
      </c>
      <c r="F95" s="77" t="s">
        <v>187</v>
      </c>
      <c r="G95" s="78">
        <f t="shared" si="4"/>
        <v>28</v>
      </c>
      <c r="H95" s="79">
        <v>28</v>
      </c>
      <c r="I95" s="150"/>
      <c r="J95" s="1">
        <f t="shared" si="6"/>
        <v>0</v>
      </c>
      <c r="K95" s="4" t="str">
        <f t="shared" si="7"/>
        <v xml:space="preserve"> </v>
      </c>
      <c r="L95" s="138"/>
      <c r="M95" s="124"/>
      <c r="N95" s="125"/>
      <c r="O95" s="138"/>
      <c r="P95" s="139"/>
      <c r="Q95" s="126"/>
      <c r="R95" s="127"/>
      <c r="S95" s="57"/>
    </row>
    <row r="96" spans="1:19" ht="20.25" customHeight="1" x14ac:dyDescent="0.35">
      <c r="A96" s="7"/>
      <c r="B96" s="73">
        <v>90</v>
      </c>
      <c r="C96" s="74" t="s">
        <v>87</v>
      </c>
      <c r="D96" s="75">
        <v>8</v>
      </c>
      <c r="E96" s="76" t="s">
        <v>21</v>
      </c>
      <c r="F96" s="77" t="s">
        <v>188</v>
      </c>
      <c r="G96" s="78">
        <f t="shared" si="4"/>
        <v>112</v>
      </c>
      <c r="H96" s="79">
        <v>14</v>
      </c>
      <c r="I96" s="150"/>
      <c r="J96" s="1">
        <f t="shared" si="6"/>
        <v>0</v>
      </c>
      <c r="K96" s="4" t="str">
        <f t="shared" si="7"/>
        <v xml:space="preserve"> </v>
      </c>
      <c r="L96" s="138"/>
      <c r="M96" s="124"/>
      <c r="N96" s="125"/>
      <c r="O96" s="138"/>
      <c r="P96" s="139"/>
      <c r="Q96" s="126"/>
      <c r="R96" s="127"/>
      <c r="S96" s="57"/>
    </row>
    <row r="97" spans="1:19" ht="20.25" customHeight="1" x14ac:dyDescent="0.35">
      <c r="A97" s="7"/>
      <c r="B97" s="73">
        <v>91</v>
      </c>
      <c r="C97" s="74" t="s">
        <v>88</v>
      </c>
      <c r="D97" s="75">
        <v>2</v>
      </c>
      <c r="E97" s="76" t="s">
        <v>19</v>
      </c>
      <c r="F97" s="77" t="s">
        <v>189</v>
      </c>
      <c r="G97" s="78">
        <f t="shared" si="4"/>
        <v>30</v>
      </c>
      <c r="H97" s="79">
        <v>15</v>
      </c>
      <c r="I97" s="150"/>
      <c r="J97" s="1">
        <f t="shared" si="6"/>
        <v>0</v>
      </c>
      <c r="K97" s="4" t="str">
        <f t="shared" si="7"/>
        <v xml:space="preserve"> </v>
      </c>
      <c r="L97" s="138"/>
      <c r="M97" s="124"/>
      <c r="N97" s="125"/>
      <c r="O97" s="138"/>
      <c r="P97" s="139"/>
      <c r="Q97" s="126"/>
      <c r="R97" s="127"/>
      <c r="S97" s="57"/>
    </row>
    <row r="98" spans="1:19" ht="36" customHeight="1" x14ac:dyDescent="0.35">
      <c r="A98" s="7"/>
      <c r="B98" s="73">
        <v>92</v>
      </c>
      <c r="C98" s="74" t="s">
        <v>89</v>
      </c>
      <c r="D98" s="75">
        <v>3</v>
      </c>
      <c r="E98" s="76" t="s">
        <v>19</v>
      </c>
      <c r="F98" s="77" t="s">
        <v>190</v>
      </c>
      <c r="G98" s="78">
        <f t="shared" si="4"/>
        <v>150</v>
      </c>
      <c r="H98" s="79">
        <v>50</v>
      </c>
      <c r="I98" s="150"/>
      <c r="J98" s="1">
        <f t="shared" si="6"/>
        <v>0</v>
      </c>
      <c r="K98" s="4" t="str">
        <f t="shared" si="7"/>
        <v xml:space="preserve"> </v>
      </c>
      <c r="L98" s="138"/>
      <c r="M98" s="124"/>
      <c r="N98" s="125"/>
      <c r="O98" s="138"/>
      <c r="P98" s="139"/>
      <c r="Q98" s="126"/>
      <c r="R98" s="127"/>
      <c r="S98" s="57"/>
    </row>
    <row r="99" spans="1:19" ht="20.25" customHeight="1" x14ac:dyDescent="0.35">
      <c r="A99" s="7"/>
      <c r="B99" s="73">
        <v>93</v>
      </c>
      <c r="C99" s="74" t="s">
        <v>90</v>
      </c>
      <c r="D99" s="75">
        <v>3</v>
      </c>
      <c r="E99" s="76" t="s">
        <v>19</v>
      </c>
      <c r="F99" s="77" t="s">
        <v>191</v>
      </c>
      <c r="G99" s="78">
        <f t="shared" si="4"/>
        <v>180</v>
      </c>
      <c r="H99" s="79">
        <v>60</v>
      </c>
      <c r="I99" s="150"/>
      <c r="J99" s="1">
        <f t="shared" si="6"/>
        <v>0</v>
      </c>
      <c r="K99" s="4" t="str">
        <f t="shared" si="7"/>
        <v xml:space="preserve"> </v>
      </c>
      <c r="L99" s="138"/>
      <c r="M99" s="124"/>
      <c r="N99" s="125"/>
      <c r="O99" s="138"/>
      <c r="P99" s="139"/>
      <c r="Q99" s="126"/>
      <c r="R99" s="127"/>
      <c r="S99" s="57"/>
    </row>
    <row r="100" spans="1:19" ht="20.25" customHeight="1" x14ac:dyDescent="0.35">
      <c r="A100" s="7"/>
      <c r="B100" s="73">
        <v>94</v>
      </c>
      <c r="C100" s="74" t="s">
        <v>91</v>
      </c>
      <c r="D100" s="75">
        <v>10</v>
      </c>
      <c r="E100" s="76" t="s">
        <v>19</v>
      </c>
      <c r="F100" s="77" t="s">
        <v>192</v>
      </c>
      <c r="G100" s="78">
        <f t="shared" si="4"/>
        <v>170</v>
      </c>
      <c r="H100" s="79">
        <v>17</v>
      </c>
      <c r="I100" s="150"/>
      <c r="J100" s="1">
        <f t="shared" si="6"/>
        <v>0</v>
      </c>
      <c r="K100" s="4" t="str">
        <f t="shared" si="7"/>
        <v xml:space="preserve"> </v>
      </c>
      <c r="L100" s="138"/>
      <c r="M100" s="124"/>
      <c r="N100" s="125"/>
      <c r="O100" s="138"/>
      <c r="P100" s="139"/>
      <c r="Q100" s="126"/>
      <c r="R100" s="127"/>
      <c r="S100" s="57"/>
    </row>
    <row r="101" spans="1:19" ht="20.25" customHeight="1" x14ac:dyDescent="0.35">
      <c r="A101" s="7"/>
      <c r="B101" s="73">
        <v>95</v>
      </c>
      <c r="C101" s="74" t="s">
        <v>92</v>
      </c>
      <c r="D101" s="75">
        <v>2</v>
      </c>
      <c r="E101" s="76" t="s">
        <v>20</v>
      </c>
      <c r="F101" s="77" t="s">
        <v>193</v>
      </c>
      <c r="G101" s="78">
        <f t="shared" si="4"/>
        <v>58</v>
      </c>
      <c r="H101" s="79">
        <v>29</v>
      </c>
      <c r="I101" s="150"/>
      <c r="J101" s="1">
        <f t="shared" si="6"/>
        <v>0</v>
      </c>
      <c r="K101" s="4" t="str">
        <f t="shared" si="7"/>
        <v xml:space="preserve"> </v>
      </c>
      <c r="L101" s="138"/>
      <c r="M101" s="124"/>
      <c r="N101" s="125"/>
      <c r="O101" s="138"/>
      <c r="P101" s="139"/>
      <c r="Q101" s="126"/>
      <c r="R101" s="127"/>
      <c r="S101" s="57"/>
    </row>
    <row r="102" spans="1:19" ht="38.25" customHeight="1" thickBot="1" x14ac:dyDescent="0.4">
      <c r="A102" s="7"/>
      <c r="B102" s="84">
        <v>96</v>
      </c>
      <c r="C102" s="85" t="s">
        <v>93</v>
      </c>
      <c r="D102" s="86">
        <v>2</v>
      </c>
      <c r="E102" s="87" t="s">
        <v>19</v>
      </c>
      <c r="F102" s="88" t="s">
        <v>194</v>
      </c>
      <c r="G102" s="89">
        <f t="shared" si="4"/>
        <v>148</v>
      </c>
      <c r="H102" s="90">
        <v>74</v>
      </c>
      <c r="I102" s="151"/>
      <c r="J102" s="6">
        <f t="shared" si="6"/>
        <v>0</v>
      </c>
      <c r="K102" s="9" t="str">
        <f t="shared" si="7"/>
        <v xml:space="preserve"> </v>
      </c>
      <c r="L102" s="140"/>
      <c r="M102" s="129"/>
      <c r="N102" s="130"/>
      <c r="O102" s="140"/>
      <c r="P102" s="141"/>
      <c r="Q102" s="131"/>
      <c r="R102" s="132"/>
      <c r="S102" s="57"/>
    </row>
    <row r="103" spans="1:19" ht="79.5" customHeight="1" thickBot="1" x14ac:dyDescent="0.4">
      <c r="A103" s="7"/>
      <c r="B103" s="110">
        <v>97</v>
      </c>
      <c r="C103" s="111" t="s">
        <v>96</v>
      </c>
      <c r="D103" s="112">
        <v>24</v>
      </c>
      <c r="E103" s="113" t="s">
        <v>19</v>
      </c>
      <c r="F103" s="114" t="s">
        <v>192</v>
      </c>
      <c r="G103" s="115">
        <f t="shared" si="4"/>
        <v>240</v>
      </c>
      <c r="H103" s="116">
        <v>10</v>
      </c>
      <c r="I103" s="154"/>
      <c r="J103" s="14">
        <f t="shared" ref="J103" si="8">D103*I103</f>
        <v>0</v>
      </c>
      <c r="K103" s="15" t="str">
        <f t="shared" ref="K103" si="9">IF(ISNUMBER(I103), IF(I103&gt;H103,"NEVYHOVUJE","VYHOVUJE")," ")</f>
        <v xml:space="preserve"> </v>
      </c>
      <c r="L103" s="143" t="s">
        <v>32</v>
      </c>
      <c r="M103" s="144"/>
      <c r="N103" s="145"/>
      <c r="O103" s="146" t="s">
        <v>196</v>
      </c>
      <c r="P103" s="143" t="s">
        <v>97</v>
      </c>
      <c r="Q103" s="147">
        <v>21</v>
      </c>
      <c r="R103" s="148" t="s">
        <v>7</v>
      </c>
      <c r="S103" s="57"/>
    </row>
    <row r="104" spans="1:19" ht="13.5" customHeight="1" thickTop="1" thickBot="1" x14ac:dyDescent="0.4">
      <c r="C104" s="26"/>
      <c r="D104" s="26"/>
      <c r="E104" s="26"/>
      <c r="F104" s="26"/>
      <c r="G104" s="26"/>
      <c r="J104" s="53"/>
    </row>
    <row r="105" spans="1:19" ht="60.75" customHeight="1" thickTop="1" thickBot="1" x14ac:dyDescent="0.4">
      <c r="B105" s="20" t="s">
        <v>8</v>
      </c>
      <c r="C105" s="20"/>
      <c r="D105" s="20"/>
      <c r="E105" s="20"/>
      <c r="F105" s="20"/>
      <c r="G105" s="46"/>
      <c r="H105" s="47" t="s">
        <v>9</v>
      </c>
      <c r="I105" s="21" t="s">
        <v>10</v>
      </c>
      <c r="J105" s="22"/>
      <c r="K105" s="23"/>
      <c r="R105" s="48"/>
    </row>
    <row r="106" spans="1:19" ht="33" customHeight="1" thickTop="1" thickBot="1" x14ac:dyDescent="0.4">
      <c r="B106" s="16" t="s">
        <v>31</v>
      </c>
      <c r="C106" s="16"/>
      <c r="D106" s="16"/>
      <c r="E106" s="16"/>
      <c r="F106" s="16"/>
      <c r="G106" s="49"/>
      <c r="H106" s="50">
        <f>SUM(G7:G103)</f>
        <v>20753</v>
      </c>
      <c r="I106" s="17">
        <f>SUM(J7:J103)</f>
        <v>0</v>
      </c>
      <c r="J106" s="18"/>
      <c r="K106" s="19"/>
    </row>
    <row r="107" spans="1:19" ht="14.25" customHeight="1" thickTop="1" x14ac:dyDescent="0.35"/>
    <row r="108" spans="1:19" ht="14.25" customHeight="1" x14ac:dyDescent="0.35"/>
    <row r="109" spans="1:19" ht="14.25" customHeight="1" x14ac:dyDescent="0.35"/>
    <row r="110" spans="1:19" ht="14.25" customHeight="1" x14ac:dyDescent="0.35"/>
    <row r="111" spans="1:19" ht="14.25" customHeight="1" x14ac:dyDescent="0.35"/>
    <row r="112" spans="1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</sheetData>
  <sheetProtection algorithmName="SHA-512" hashValue="2E77UJePU/KFJU30XMVfo50Pao84sjgdXlPQN96z/EYWKDq49XZ/qW7wMKk0G9cDaBex1bye7dRW7LKtExuoXw==" saltValue="sfLTdu5LaLpv7+QIcWxZeA==" spinCount="100000" sheet="1" objects="1" scenarios="1" selectLockedCells="1"/>
  <autoFilter ref="B6:R103" xr:uid="{00000000-0001-0000-0000-000000000000}"/>
  <mergeCells count="29">
    <mergeCell ref="M54:M102"/>
    <mergeCell ref="N54:N102"/>
    <mergeCell ref="R54:R102"/>
    <mergeCell ref="Q54:Q102"/>
    <mergeCell ref="O54:O102"/>
    <mergeCell ref="P54:P102"/>
    <mergeCell ref="Q18:Q53"/>
    <mergeCell ref="R18:R53"/>
    <mergeCell ref="Q7:Q17"/>
    <mergeCell ref="R7:R17"/>
    <mergeCell ref="B106:F106"/>
    <mergeCell ref="I106:K106"/>
    <mergeCell ref="B105:F105"/>
    <mergeCell ref="I105:K105"/>
    <mergeCell ref="L18:L53"/>
    <mergeCell ref="L54:L102"/>
    <mergeCell ref="B1:D1"/>
    <mergeCell ref="O18:O53"/>
    <mergeCell ref="P18:P53"/>
    <mergeCell ref="L7:L17"/>
    <mergeCell ref="M7:M17"/>
    <mergeCell ref="N7:N17"/>
    <mergeCell ref="O7:O17"/>
    <mergeCell ref="P7:P17"/>
    <mergeCell ref="M18:M53"/>
    <mergeCell ref="N18:N53"/>
    <mergeCell ref="B3:C4"/>
    <mergeCell ref="D3:E4"/>
    <mergeCell ref="F3:F4"/>
  </mergeCells>
  <conditionalFormatting sqref="B7:B103">
    <cfRule type="containsBlanks" dxfId="7" priority="61">
      <formula>LEN(TRIM(B7))=0</formula>
    </cfRule>
  </conditionalFormatting>
  <conditionalFormatting sqref="B7:B103">
    <cfRule type="cellIs" dxfId="6" priority="56" operator="greaterThanOrEqual">
      <formula>1</formula>
    </cfRule>
  </conditionalFormatting>
  <conditionalFormatting sqref="K7:K103">
    <cfRule type="cellIs" dxfId="5" priority="53" operator="equal">
      <formula>"VYHOVUJE"</formula>
    </cfRule>
  </conditionalFormatting>
  <conditionalFormatting sqref="K7:K103">
    <cfRule type="cellIs" dxfId="4" priority="52" operator="equal">
      <formula>"NEVYHOVUJE"</formula>
    </cfRule>
  </conditionalFormatting>
  <conditionalFormatting sqref="I7:I103">
    <cfRule type="containsBlanks" dxfId="3" priority="23">
      <formula>LEN(TRIM(I7))=0</formula>
    </cfRule>
  </conditionalFormatting>
  <conditionalFormatting sqref="I7:I103">
    <cfRule type="notContainsBlanks" dxfId="2" priority="22">
      <formula>LEN(TRIM(I7))&gt;0</formula>
    </cfRule>
  </conditionalFormatting>
  <conditionalFormatting sqref="I7:I103">
    <cfRule type="notContainsBlanks" dxfId="1" priority="21">
      <formula>LEN(TRIM(I7))&gt;0</formula>
    </cfRule>
  </conditionalFormatting>
  <conditionalFormatting sqref="D7:D103">
    <cfRule type="containsBlanks" dxfId="0" priority="1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#REF!</xm:f>
          </x14:formula1>
          <xm:sqref>R7 R18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2021-11-18T13:31:51Z</cp:lastPrinted>
  <dcterms:created xsi:type="dcterms:W3CDTF">2014-03-05T12:43:32Z</dcterms:created>
  <dcterms:modified xsi:type="dcterms:W3CDTF">2021-11-18T13:34:28Z</dcterms:modified>
</cp:coreProperties>
</file>