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36-2021\podklady\"/>
    </mc:Choice>
  </mc:AlternateContent>
  <xr:revisionPtr revIDLastSave="0" documentId="13_ncr:1_{44ED23E8-6524-4A58-903A-5793C389DC03}" xr6:coauthVersionLast="36" xr6:coauthVersionMax="47" xr10:uidLastSave="{00000000-0000-0000-0000-000000000000}"/>
  <bookViews>
    <workbookView xWindow="0" yWindow="0" windowWidth="23040" windowHeight="9060" xr2:uid="{00000000-000D-0000-FFFF-FFFF00000000}"/>
  </bookViews>
  <sheets>
    <sheet name="Nábytek" sheetId="22" r:id="rId1"/>
  </sheets>
  <definedNames>
    <definedName name="_xlnm.Print_Area" localSheetId="0">Nábytek!$B$1:$V$13</definedName>
  </definedNames>
  <calcPr calcId="191029"/>
</workbook>
</file>

<file path=xl/calcChain.xml><?xml version="1.0" encoding="utf-8"?>
<calcChain xmlns="http://schemas.openxmlformats.org/spreadsheetml/2006/main">
  <c r="T9" i="22" l="1"/>
  <c r="T10" i="22"/>
  <c r="U10" i="22"/>
  <c r="Q9" i="22"/>
  <c r="Q10" i="22"/>
  <c r="U9" i="22" l="1"/>
  <c r="T8" i="22"/>
  <c r="U8" i="22"/>
  <c r="Q8" i="22"/>
  <c r="T7" i="22" l="1"/>
  <c r="S13" i="22" s="1"/>
  <c r="U7" i="22"/>
  <c r="Q7" i="22"/>
  <c r="R13" i="22" s="1"/>
</calcChain>
</file>

<file path=xl/sharedStrings.xml><?xml version="1.0" encoding="utf-8"?>
<sst xmlns="http://schemas.openxmlformats.org/spreadsheetml/2006/main" count="61" uniqueCount="51">
  <si>
    <t>Množství</t>
  </si>
  <si>
    <t>Položka</t>
  </si>
  <si>
    <t>39120000-9 - Stoly, skříně, psací stoly a knihovny</t>
  </si>
  <si>
    <t xml:space="preserve">39122100-4 - Skříně </t>
  </si>
  <si>
    <t xml:space="preserve">39136000-4 - Věšáky a ramínka </t>
  </si>
  <si>
    <t xml:space="preserve">39141100-3 - Police 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</si>
  <si>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</si>
  <si>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</si>
  <si>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</si>
  <si>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</si>
  <si>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</si>
  <si>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</si>
  <si>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</si>
  <si>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</si>
  <si>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</si>
  <si>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Samostatná faktura</t>
  </si>
  <si>
    <t>NE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</si>
  <si>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</si>
  <si>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</si>
  <si>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</si>
  <si>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</si>
  <si>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</si>
  <si>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</si>
  <si>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</si>
  <si>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</si>
  <si>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</si>
  <si>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</si>
  <si>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</si>
  <si>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</si>
  <si>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</si>
  <si>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</si>
  <si>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Máchova 20,
301 00 Plzeň,
VŠ kolej</t>
  </si>
  <si>
    <t>Požadavek na předložení certifikátu FSC / PEFC u dřevěného nábytku</t>
  </si>
  <si>
    <t>ANO</t>
  </si>
  <si>
    <t>Ilustrační obrázek</t>
  </si>
  <si>
    <t>Gabriela Vostracká,
Tel.: 37763 4854,
720 121 131</t>
  </si>
  <si>
    <t xml:space="preserve">Termín dodání </t>
  </si>
  <si>
    <t>do 31.1.2022</t>
  </si>
  <si>
    <t>Příloha č. 2 Kupní smlouvy - technická specifikace
Nábytek pro ZČU (II.) 036 - 2021</t>
  </si>
  <si>
    <t xml:space="preserve">Psací stůl </t>
  </si>
  <si>
    <t>ks</t>
  </si>
  <si>
    <t>Kancelářská sestava</t>
  </si>
  <si>
    <t>Kancelářská sestava nízkého regálu, vysoké skříně a vysokého regálu.
Materiál dřevotřísková deska, řezaný dub, vodorovné úchyty kovové, nožky přízemní kluzáky.
Celková šířka sestavy 181 cm.
3 segmenty: 
Nízký regál: 2 police, výška regálu 109 cm, šířka regálu 69 cm. 
Vysoká skříň: 2 dveře bílé, panty kovové (uvnitř 4 police, úložný prostor), výška 182 cm, šířka 69 cm.
Vysoký regál: 4 police, výška 182 cm, šířka 37 cm.
Včetně montáže a odnosu do budovy.</t>
  </si>
  <si>
    <t>Rohová sestava psacího stolu, 3 díly, lze rozmístit samostatně.
3 díly: psací stůl levý, rohová spojovací deska mezi stoly, psací stůl pravý.
Materiál: dřevotřísková deska, min. 2 mm, barva řezaný dub, čela zásuvky a šuplíku bílá, nožky přízemní kluzáky, vodorovné úchyty kovové.
Psací stůl levý (v sestavě  na levé straně): konsturkce se zadní zpevňující deskou, rozměry 108,5 x 71 x 67,5 cm.
Rohová spojovací deska mezi stoly: zaoblený tvar ze zadní strany, rozměry 67,5 - 67,5 cm.
Psací stůl pravý (v sestavě na pravé straně): 1 dveře (uvnitř úložný prostor), 1 zásuvka uzamykatelná, 1 odkládací přihrádka, rozměry 136 x 71 x 67,5 cm.
Celková šířka levé strany 176 cm, celková šířka pravé strany 203 cm.
Nosnost min. 80 kg.
Nosnost šuplíku min. 20 kg.
Včetně montáže a odnosu do budovy.</t>
  </si>
  <si>
    <t>Věšákový panel</t>
  </si>
  <si>
    <t>Polička</t>
  </si>
  <si>
    <t>Včetně dodání ve smontovaném stavu do místa plnění a umístění.</t>
  </si>
  <si>
    <t>Věšákový panel, materiál dřevotřísková deska min. 16 mm, řezaný dub.
1 horní odkládací police, 1 závěsná šatní tyč (kov), 3 věšáky v dolní části (kov).
Pro zavěšení na stěnu ze zadní části.
Šířka 60 cm, výška 140 cm, hloubka 22 cm.
Síla materiálu min. 18 mm, hrany min. 2 mm.
Včetně montáže a odnosu do budovy.</t>
  </si>
  <si>
    <t>Polička na stěnu, materiál dřevotřísková deska min. 16 mm, řezaný dub, hrany min. 2 mm.
Zadní nástěnný panel.
Celková šířka zadního panelu: 120 cm.
Pro zavěšení na stěnu (zadní 2-bodové zavěšení), šířka 120 cm, výška 25 cm, hloubka 20 cm.
Včetně montáže a odnosu do budovy.</t>
  </si>
  <si>
    <t>Včetně montáže v místě plnění,  včetně příslušného montážního materiálu.</t>
  </si>
  <si>
    <t>Obchodní název + typ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</si>
</sst>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2" fillId="0" borderId="0"/>
  </cellStyleXfs>
  <cellXfs count="138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5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5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5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5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5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5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5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5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164" fontId="0" fillId="0" borderId="2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4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6" fillId="0" borderId="0" xfId="0" applyFont="1" applyAlignment="1" applyProtection="1">
      <alignment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1" fillId="4" borderId="10" xfId="0" applyNumberFormat="1" applyFont="1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1" fillId="4" borderId="11" xfId="0" applyNumberFormat="1" applyFont="1" applyFill="1" applyBorder="1" applyAlignment="1" applyProtection="1">
      <alignment horizontal="center" vertical="center" wrapText="1"/>
    </xf>
    <xf numFmtId="0" fontId="3" fillId="4" borderId="11" xfId="0" applyFon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0" fontId="3" fillId="4" borderId="2" xfId="0" applyFon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3" fillId="4" borderId="19" xfId="0" applyNumberFormat="1" applyFont="1" applyFill="1" applyBorder="1" applyAlignment="1" applyProtection="1">
      <alignment horizontal="center" vertical="center" wrapText="1"/>
    </xf>
    <xf numFmtId="0" fontId="3" fillId="4" borderId="19" xfId="0" applyFont="1" applyFill="1" applyBorder="1" applyAlignment="1" applyProtection="1">
      <alignment horizontal="center" vertical="center" wrapText="1"/>
    </xf>
    <xf numFmtId="0" fontId="0" fillId="4" borderId="19" xfId="0" applyFon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0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0" fillId="0" borderId="0" xfId="0" applyFont="1" applyProtection="1"/>
    <xf numFmtId="0" fontId="7" fillId="0" borderId="0" xfId="0" applyNumberFormat="1" applyFont="1" applyProtection="1"/>
    <xf numFmtId="0" fontId="7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0">
    <dxf>
      <font>
        <b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428626</xdr:colOff>
      <xdr:row>6</xdr:row>
      <xdr:rowOff>212011</xdr:rowOff>
    </xdr:from>
    <xdr:to>
      <xdr:col>6</xdr:col>
      <xdr:colOff>2799414</xdr:colOff>
      <xdr:row>6</xdr:row>
      <xdr:rowOff>1914524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121A21F-CFC7-4FAF-873F-79F77C205C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68126" y="2907586"/>
          <a:ext cx="2370788" cy="1702513"/>
        </a:xfrm>
        <a:prstGeom prst="rect">
          <a:avLst/>
        </a:prstGeom>
      </xdr:spPr>
    </xdr:pic>
    <xdr:clientData/>
  </xdr:twoCellAnchor>
  <xdr:twoCellAnchor editAs="oneCell">
    <xdr:from>
      <xdr:col>6</xdr:col>
      <xdr:colOff>588169</xdr:colOff>
      <xdr:row>6</xdr:row>
      <xdr:rowOff>2166938</xdr:rowOff>
    </xdr:from>
    <xdr:to>
      <xdr:col>6</xdr:col>
      <xdr:colOff>2981325</xdr:colOff>
      <xdr:row>6</xdr:row>
      <xdr:rowOff>3474244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7600BC1-D139-4113-9655-44565A260D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827669" y="4862513"/>
          <a:ext cx="2393156" cy="1307306"/>
        </a:xfrm>
        <a:prstGeom prst="rect">
          <a:avLst/>
        </a:prstGeom>
      </xdr:spPr>
    </xdr:pic>
    <xdr:clientData/>
  </xdr:twoCellAnchor>
  <xdr:twoCellAnchor editAs="oneCell">
    <xdr:from>
      <xdr:col>6</xdr:col>
      <xdr:colOff>490432</xdr:colOff>
      <xdr:row>7</xdr:row>
      <xdr:rowOff>552450</xdr:rowOff>
    </xdr:from>
    <xdr:to>
      <xdr:col>6</xdr:col>
      <xdr:colOff>3239383</xdr:colOff>
      <xdr:row>7</xdr:row>
      <xdr:rowOff>3144081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444B2AF6-72B8-48E3-A61C-31C6C85CC2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729932" y="7162800"/>
          <a:ext cx="2748951" cy="2591631"/>
        </a:xfrm>
        <a:prstGeom prst="rect">
          <a:avLst/>
        </a:prstGeom>
      </xdr:spPr>
    </xdr:pic>
    <xdr:clientData/>
  </xdr:twoCellAnchor>
  <xdr:twoCellAnchor editAs="oneCell">
    <xdr:from>
      <xdr:col>6</xdr:col>
      <xdr:colOff>315688</xdr:colOff>
      <xdr:row>8</xdr:row>
      <xdr:rowOff>146370</xdr:rowOff>
    </xdr:from>
    <xdr:to>
      <xdr:col>6</xdr:col>
      <xdr:colOff>1857376</xdr:colOff>
      <xdr:row>8</xdr:row>
      <xdr:rowOff>2638072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EE1DF83C-56EF-4302-8F21-33A4C9605B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260038" y="10319070"/>
          <a:ext cx="1541688" cy="2491702"/>
        </a:xfrm>
        <a:prstGeom prst="rect">
          <a:avLst/>
        </a:prstGeom>
      </xdr:spPr>
    </xdr:pic>
    <xdr:clientData/>
  </xdr:twoCellAnchor>
  <xdr:twoCellAnchor editAs="oneCell">
    <xdr:from>
      <xdr:col>6</xdr:col>
      <xdr:colOff>476250</xdr:colOff>
      <xdr:row>9</xdr:row>
      <xdr:rowOff>381000</xdr:rowOff>
    </xdr:from>
    <xdr:to>
      <xdr:col>6</xdr:col>
      <xdr:colOff>3315096</xdr:colOff>
      <xdr:row>9</xdr:row>
      <xdr:rowOff>1781370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AEA5995B-30D7-4624-A90E-8EC97047E3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423321" y="13321393"/>
          <a:ext cx="2838846" cy="1400370"/>
        </a:xfrm>
        <a:prstGeom prst="rect">
          <a:avLst/>
        </a:prstGeom>
      </xdr:spPr>
    </xdr:pic>
    <xdr:clientData/>
  </xdr:twoCellAnchor>
  <xdr:twoCellAnchor editAs="oneCell">
    <xdr:from>
      <xdr:col>6</xdr:col>
      <xdr:colOff>2141413</xdr:colOff>
      <xdr:row>8</xdr:row>
      <xdr:rowOff>95250</xdr:rowOff>
    </xdr:from>
    <xdr:to>
      <xdr:col>6</xdr:col>
      <xdr:colOff>3333750</xdr:colOff>
      <xdr:row>8</xdr:row>
      <xdr:rowOff>2652310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6C0877E3-61BB-4CB8-BD4E-3984CC540E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4085763" y="10267950"/>
          <a:ext cx="1192337" cy="25570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8"/>
  <sheetViews>
    <sheetView tabSelected="1" topLeftCell="H5" zoomScaleNormal="100" workbookViewId="0">
      <selection activeCell="S7" sqref="S7:S10"/>
    </sheetView>
  </sheetViews>
  <sheetFormatPr defaultRowHeight="14.4" x14ac:dyDescent="0.3"/>
  <cols>
    <col min="1" max="1" width="1.44140625" style="77" customWidth="1"/>
    <col min="2" max="2" width="5.6640625" style="77" customWidth="1"/>
    <col min="3" max="3" width="43.6640625" style="5" customWidth="1"/>
    <col min="4" max="4" width="11" style="136" customWidth="1"/>
    <col min="5" max="5" width="10.44140625" style="8" customWidth="1"/>
    <col min="6" max="6" width="106.88671875" style="5" customWidth="1"/>
    <col min="7" max="7" width="54" style="5" customWidth="1"/>
    <col min="8" max="9" width="29.33203125" style="137" customWidth="1"/>
    <col min="10" max="10" width="24.5546875" style="137" customWidth="1"/>
    <col min="11" max="11" width="23.5546875" style="137" customWidth="1"/>
    <col min="12" max="12" width="24.5546875" style="77" hidden="1" customWidth="1"/>
    <col min="13" max="13" width="43.5546875" style="9" customWidth="1"/>
    <col min="14" max="14" width="25.6640625" style="77" customWidth="1"/>
    <col min="15" max="15" width="31.44140625" style="137" customWidth="1"/>
    <col min="16" max="16" width="27.109375" style="137" customWidth="1"/>
    <col min="17" max="17" width="13.33203125" style="137" hidden="1" customWidth="1"/>
    <col min="18" max="18" width="22.33203125" style="77" customWidth="1"/>
    <col min="19" max="19" width="22.44140625" style="77" customWidth="1"/>
    <col min="20" max="20" width="21.44140625" style="77" customWidth="1"/>
    <col min="21" max="21" width="19.44140625" style="77" customWidth="1"/>
    <col min="22" max="22" width="11.5546875" style="77" hidden="1" customWidth="1"/>
    <col min="23" max="23" width="27.33203125" style="116" customWidth="1"/>
    <col min="24" max="16384" width="8.88671875" style="77"/>
  </cols>
  <sheetData>
    <row r="1" spans="1:23" s="9" customFormat="1" ht="47.25" customHeight="1" x14ac:dyDescent="0.3">
      <c r="B1" s="50" t="s">
        <v>38</v>
      </c>
      <c r="C1" s="51"/>
      <c r="D1" s="51"/>
      <c r="E1" s="52"/>
      <c r="F1" s="5"/>
      <c r="G1" s="5"/>
      <c r="H1" s="5"/>
      <c r="I1" s="5"/>
      <c r="J1" s="5"/>
      <c r="K1" s="5"/>
      <c r="O1" s="5"/>
      <c r="P1" s="5"/>
      <c r="Q1" s="5"/>
      <c r="S1" s="53"/>
      <c r="T1" s="53"/>
      <c r="U1" s="53"/>
      <c r="V1" s="53"/>
      <c r="W1" s="53"/>
    </row>
    <row r="2" spans="1:23" s="9" customFormat="1" ht="15.6" x14ac:dyDescent="0.3">
      <c r="A2" s="52"/>
      <c r="B2" s="54"/>
      <c r="C2" s="55"/>
      <c r="D2" s="55"/>
      <c r="E2" s="52"/>
      <c r="F2" s="5"/>
      <c r="G2" s="5"/>
      <c r="H2" s="5"/>
      <c r="I2" s="5"/>
      <c r="J2" s="5"/>
      <c r="K2" s="5"/>
      <c r="O2" s="5"/>
      <c r="P2" s="5"/>
      <c r="Q2" s="5"/>
      <c r="S2" s="53"/>
      <c r="T2" s="53"/>
      <c r="U2" s="53"/>
      <c r="V2" s="53"/>
      <c r="W2" s="53"/>
    </row>
    <row r="3" spans="1:23" s="9" customFormat="1" ht="15.6" x14ac:dyDescent="0.3">
      <c r="B3" s="56"/>
      <c r="C3" s="57" t="s">
        <v>7</v>
      </c>
      <c r="D3" s="58"/>
      <c r="E3" s="58"/>
      <c r="F3" s="58"/>
      <c r="G3" s="58"/>
      <c r="H3" s="59"/>
      <c r="I3" s="59"/>
      <c r="J3" s="59"/>
      <c r="K3" s="59"/>
      <c r="L3" s="59"/>
      <c r="M3" s="59"/>
      <c r="N3" s="60"/>
      <c r="O3" s="61"/>
      <c r="P3" s="61"/>
      <c r="Q3" s="61"/>
      <c r="R3" s="60"/>
      <c r="S3" s="60"/>
      <c r="U3" s="60"/>
      <c r="W3" s="61"/>
    </row>
    <row r="4" spans="1:23" s="9" customFormat="1" ht="19.95" customHeight="1" thickBot="1" x14ac:dyDescent="0.35">
      <c r="B4" s="62"/>
      <c r="C4" s="57" t="s">
        <v>14</v>
      </c>
      <c r="D4" s="58"/>
      <c r="E4" s="58"/>
      <c r="F4" s="58"/>
      <c r="G4" s="58"/>
      <c r="H4" s="58"/>
      <c r="I4" s="58"/>
      <c r="J4" s="58"/>
      <c r="K4" s="60"/>
      <c r="L4" s="60"/>
      <c r="M4" s="60"/>
      <c r="N4" s="60"/>
      <c r="O4" s="5"/>
      <c r="P4" s="5"/>
      <c r="Q4" s="5"/>
      <c r="R4" s="60"/>
      <c r="S4" s="60"/>
      <c r="U4" s="60"/>
      <c r="W4" s="63"/>
    </row>
    <row r="5" spans="1:23" s="9" customFormat="1" ht="37.5" customHeight="1" thickBot="1" x14ac:dyDescent="0.35">
      <c r="B5" s="6"/>
      <c r="C5" s="7"/>
      <c r="D5" s="8"/>
      <c r="E5" s="8"/>
      <c r="F5" s="5"/>
      <c r="G5" s="5"/>
      <c r="H5" s="13" t="s">
        <v>13</v>
      </c>
      <c r="I5" s="21"/>
      <c r="J5" s="21"/>
      <c r="K5" s="5"/>
      <c r="O5" s="5"/>
      <c r="P5" s="10"/>
      <c r="Q5" s="10"/>
      <c r="S5" s="16" t="s">
        <v>13</v>
      </c>
      <c r="W5" s="64"/>
    </row>
    <row r="6" spans="1:23" s="9" customFormat="1" ht="73.2" thickTop="1" thickBot="1" x14ac:dyDescent="0.35">
      <c r="B6" s="11" t="s">
        <v>1</v>
      </c>
      <c r="C6" s="17" t="s">
        <v>17</v>
      </c>
      <c r="D6" s="17" t="s">
        <v>0</v>
      </c>
      <c r="E6" s="17" t="s">
        <v>18</v>
      </c>
      <c r="F6" s="17" t="s">
        <v>19</v>
      </c>
      <c r="G6" s="17" t="s">
        <v>34</v>
      </c>
      <c r="H6" s="15" t="s">
        <v>50</v>
      </c>
      <c r="I6" s="17" t="s">
        <v>32</v>
      </c>
      <c r="J6" s="20" t="s">
        <v>28</v>
      </c>
      <c r="K6" s="17" t="s">
        <v>20</v>
      </c>
      <c r="L6" s="17" t="s">
        <v>21</v>
      </c>
      <c r="M6" s="17" t="s">
        <v>22</v>
      </c>
      <c r="N6" s="46" t="s">
        <v>23</v>
      </c>
      <c r="O6" s="17" t="s">
        <v>24</v>
      </c>
      <c r="P6" s="17" t="s">
        <v>36</v>
      </c>
      <c r="Q6" s="17" t="s">
        <v>25</v>
      </c>
      <c r="R6" s="17" t="s">
        <v>8</v>
      </c>
      <c r="S6" s="14" t="s">
        <v>9</v>
      </c>
      <c r="T6" s="17" t="s">
        <v>10</v>
      </c>
      <c r="U6" s="17" t="s">
        <v>11</v>
      </c>
      <c r="V6" s="17" t="s">
        <v>26</v>
      </c>
      <c r="W6" s="17" t="s">
        <v>27</v>
      </c>
    </row>
    <row r="7" spans="1:23" ht="308.25" customHeight="1" thickTop="1" x14ac:dyDescent="0.3">
      <c r="A7" s="65"/>
      <c r="B7" s="66">
        <v>1</v>
      </c>
      <c r="C7" s="67" t="s">
        <v>39</v>
      </c>
      <c r="D7" s="68">
        <v>1</v>
      </c>
      <c r="E7" s="69" t="s">
        <v>40</v>
      </c>
      <c r="F7" s="70" t="s">
        <v>43</v>
      </c>
      <c r="G7" s="70"/>
      <c r="H7" s="22"/>
      <c r="I7" s="71" t="s">
        <v>33</v>
      </c>
      <c r="J7" s="71" t="s">
        <v>16</v>
      </c>
      <c r="K7" s="72" t="s">
        <v>15</v>
      </c>
      <c r="L7" s="72"/>
      <c r="M7" s="73" t="s">
        <v>46</v>
      </c>
      <c r="N7" s="72" t="s">
        <v>35</v>
      </c>
      <c r="O7" s="72" t="s">
        <v>31</v>
      </c>
      <c r="P7" s="74" t="s">
        <v>37</v>
      </c>
      <c r="Q7" s="23">
        <f>D7*R7</f>
        <v>6500</v>
      </c>
      <c r="R7" s="24">
        <v>6500</v>
      </c>
      <c r="S7" s="25"/>
      <c r="T7" s="26">
        <f>D7*S7</f>
        <v>0</v>
      </c>
      <c r="U7" s="27" t="str">
        <f t="shared" ref="U7" si="0">IF(ISNUMBER(S7), IF(S7&gt;R7,"NEVYHOVUJE","VYHOVUJE")," ")</f>
        <v xml:space="preserve"> </v>
      </c>
      <c r="V7" s="75"/>
      <c r="W7" s="76" t="s">
        <v>2</v>
      </c>
    </row>
    <row r="8" spans="1:23" ht="280.5" customHeight="1" thickBot="1" x14ac:dyDescent="0.35">
      <c r="A8" s="65"/>
      <c r="B8" s="78">
        <v>2</v>
      </c>
      <c r="C8" s="79" t="s">
        <v>41</v>
      </c>
      <c r="D8" s="80">
        <v>1</v>
      </c>
      <c r="E8" s="81" t="s">
        <v>40</v>
      </c>
      <c r="F8" s="82" t="s">
        <v>42</v>
      </c>
      <c r="G8" s="82"/>
      <c r="H8" s="28"/>
      <c r="I8" s="83"/>
      <c r="J8" s="83"/>
      <c r="K8" s="84"/>
      <c r="L8" s="85"/>
      <c r="M8" s="86"/>
      <c r="N8" s="84"/>
      <c r="O8" s="84"/>
      <c r="P8" s="87"/>
      <c r="Q8" s="29">
        <f>D8*R8</f>
        <v>7500</v>
      </c>
      <c r="R8" s="30">
        <v>7500</v>
      </c>
      <c r="S8" s="31"/>
      <c r="T8" s="32">
        <f>D8*S8</f>
        <v>0</v>
      </c>
      <c r="U8" s="33" t="str">
        <f t="shared" ref="U8" si="1">IF(ISNUMBER(S8), IF(S8&gt;R8,"NEVYHOVUJE","VYHOVUJE")," ")</f>
        <v xml:space="preserve"> </v>
      </c>
      <c r="V8" s="88"/>
      <c r="W8" s="89" t="s">
        <v>3</v>
      </c>
    </row>
    <row r="9" spans="1:23" ht="217.5" customHeight="1" x14ac:dyDescent="0.3">
      <c r="A9" s="65"/>
      <c r="B9" s="90">
        <v>3</v>
      </c>
      <c r="C9" s="91" t="s">
        <v>44</v>
      </c>
      <c r="D9" s="92">
        <v>1</v>
      </c>
      <c r="E9" s="93" t="s">
        <v>40</v>
      </c>
      <c r="F9" s="94" t="s">
        <v>47</v>
      </c>
      <c r="G9" s="94"/>
      <c r="H9" s="34"/>
      <c r="I9" s="95" t="s">
        <v>33</v>
      </c>
      <c r="J9" s="95" t="s">
        <v>16</v>
      </c>
      <c r="K9" s="96" t="s">
        <v>15</v>
      </c>
      <c r="L9" s="96"/>
      <c r="M9" s="97" t="s">
        <v>49</v>
      </c>
      <c r="N9" s="96" t="s">
        <v>35</v>
      </c>
      <c r="O9" s="96" t="s">
        <v>31</v>
      </c>
      <c r="P9" s="98" t="s">
        <v>37</v>
      </c>
      <c r="Q9" s="43">
        <f>D9*R9</f>
        <v>2000</v>
      </c>
      <c r="R9" s="35">
        <v>2000</v>
      </c>
      <c r="S9" s="36"/>
      <c r="T9" s="44">
        <f>D9*S9</f>
        <v>0</v>
      </c>
      <c r="U9" s="45" t="str">
        <f t="shared" ref="U9:U10" si="2">IF(ISNUMBER(S9), IF(S9&gt;R9,"NEVYHOVUJE","VYHOVUJE")," ")</f>
        <v xml:space="preserve"> </v>
      </c>
      <c r="V9" s="99"/>
      <c r="W9" s="100" t="s">
        <v>4</v>
      </c>
    </row>
    <row r="10" spans="1:23" ht="193.5" customHeight="1" thickBot="1" x14ac:dyDescent="0.35">
      <c r="A10" s="65"/>
      <c r="B10" s="101">
        <v>4</v>
      </c>
      <c r="C10" s="102" t="s">
        <v>45</v>
      </c>
      <c r="D10" s="103">
        <v>3</v>
      </c>
      <c r="E10" s="104" t="s">
        <v>40</v>
      </c>
      <c r="F10" s="105" t="s">
        <v>48</v>
      </c>
      <c r="G10" s="105"/>
      <c r="H10" s="37"/>
      <c r="I10" s="106"/>
      <c r="J10" s="106"/>
      <c r="K10" s="107"/>
      <c r="L10" s="107"/>
      <c r="M10" s="108"/>
      <c r="N10" s="107"/>
      <c r="O10" s="107"/>
      <c r="P10" s="109"/>
      <c r="Q10" s="38">
        <f>D10*R10</f>
        <v>3300</v>
      </c>
      <c r="R10" s="39">
        <v>1100</v>
      </c>
      <c r="S10" s="40"/>
      <c r="T10" s="41">
        <f>D10*S10</f>
        <v>0</v>
      </c>
      <c r="U10" s="42" t="str">
        <f t="shared" si="2"/>
        <v xml:space="preserve"> </v>
      </c>
      <c r="V10" s="110"/>
      <c r="W10" s="111" t="s">
        <v>5</v>
      </c>
    </row>
    <row r="11" spans="1:23" ht="13.5" customHeight="1" thickTop="1" thickBot="1" x14ac:dyDescent="0.35">
      <c r="A11" s="112"/>
      <c r="B11" s="112"/>
      <c r="C11" s="113"/>
      <c r="D11" s="112"/>
      <c r="E11" s="113"/>
      <c r="F11" s="113"/>
      <c r="G11" s="113"/>
      <c r="H11" s="114"/>
      <c r="I11" s="114"/>
      <c r="J11" s="114"/>
      <c r="K11" s="112"/>
      <c r="L11" s="112"/>
      <c r="M11" s="113"/>
      <c r="N11" s="112"/>
      <c r="O11" s="112"/>
      <c r="P11" s="112"/>
      <c r="Q11" s="112"/>
      <c r="R11" s="112"/>
      <c r="S11" s="112"/>
      <c r="T11" s="115"/>
      <c r="U11" s="112"/>
      <c r="V11" s="112"/>
    </row>
    <row r="12" spans="1:23" ht="74.400000000000006" customHeight="1" thickTop="1" thickBot="1" x14ac:dyDescent="0.35">
      <c r="A12" s="117"/>
      <c r="B12" s="49" t="s">
        <v>29</v>
      </c>
      <c r="C12" s="49"/>
      <c r="D12" s="49"/>
      <c r="E12" s="49"/>
      <c r="F12" s="49"/>
      <c r="G12" s="49"/>
      <c r="H12" s="49"/>
      <c r="I12" s="49"/>
      <c r="J12" s="49"/>
      <c r="K12" s="49"/>
      <c r="L12" s="1"/>
      <c r="M12" s="118"/>
      <c r="N12" s="119"/>
      <c r="O12" s="119"/>
      <c r="P12" s="2"/>
      <c r="Q12" s="2"/>
      <c r="R12" s="18" t="s">
        <v>6</v>
      </c>
      <c r="S12" s="47" t="s">
        <v>12</v>
      </c>
      <c r="T12" s="120"/>
      <c r="U12" s="121"/>
      <c r="V12" s="122"/>
    </row>
    <row r="13" spans="1:23" ht="60.6" customHeight="1" thickTop="1" thickBot="1" x14ac:dyDescent="0.35">
      <c r="A13" s="117"/>
      <c r="B13" s="123" t="s">
        <v>30</v>
      </c>
      <c r="C13" s="124"/>
      <c r="D13" s="124"/>
      <c r="E13" s="124"/>
      <c r="F13" s="124"/>
      <c r="G13" s="124"/>
      <c r="H13" s="124"/>
      <c r="I13" s="125"/>
      <c r="J13" s="125"/>
      <c r="K13" s="126"/>
      <c r="M13" s="12"/>
      <c r="N13" s="3"/>
      <c r="O13" s="3"/>
      <c r="P13" s="4"/>
      <c r="Q13" s="4"/>
      <c r="R13" s="19">
        <f>SUM(Q7:Q10)</f>
        <v>19300</v>
      </c>
      <c r="S13" s="48">
        <f>SUM(T7:T10)</f>
        <v>0</v>
      </c>
      <c r="T13" s="127"/>
      <c r="U13" s="128"/>
      <c r="V13" s="129"/>
    </row>
    <row r="14" spans="1:23" ht="15" thickTop="1" x14ac:dyDescent="0.3">
      <c r="A14" s="117"/>
      <c r="B14" s="130"/>
      <c r="C14" s="131"/>
      <c r="D14" s="132"/>
      <c r="E14" s="131"/>
      <c r="F14" s="131"/>
      <c r="G14" s="131"/>
      <c r="H14" s="132"/>
      <c r="I14" s="132"/>
      <c r="J14" s="133"/>
      <c r="K14" s="133"/>
      <c r="L14" s="129"/>
      <c r="M14" s="134"/>
      <c r="N14" s="129"/>
      <c r="O14" s="133"/>
      <c r="P14" s="133"/>
      <c r="Q14" s="133"/>
      <c r="R14" s="129"/>
      <c r="S14" s="129"/>
      <c r="T14" s="129"/>
      <c r="U14" s="129"/>
      <c r="V14" s="129"/>
      <c r="W14" s="135"/>
    </row>
    <row r="15" spans="1:23" x14ac:dyDescent="0.3">
      <c r="B15" s="131"/>
      <c r="D15" s="132"/>
      <c r="E15" s="131"/>
      <c r="F15" s="131"/>
      <c r="G15" s="131"/>
      <c r="H15" s="132"/>
      <c r="I15" s="132"/>
      <c r="J15" s="77"/>
      <c r="K15" s="77"/>
      <c r="O15" s="77"/>
      <c r="P15" s="77"/>
      <c r="Q15" s="77"/>
    </row>
    <row r="16" spans="1:23" x14ac:dyDescent="0.3">
      <c r="B16" s="131"/>
      <c r="D16" s="132"/>
      <c r="E16" s="131"/>
      <c r="F16" s="131"/>
      <c r="G16" s="131"/>
      <c r="H16" s="132"/>
      <c r="I16" s="132"/>
      <c r="J16" s="77"/>
      <c r="K16" s="77"/>
      <c r="O16" s="77"/>
      <c r="P16" s="77"/>
      <c r="Q16" s="77"/>
    </row>
    <row r="17" spans="3:23" x14ac:dyDescent="0.3">
      <c r="C17" s="9"/>
      <c r="D17" s="77"/>
      <c r="E17" s="9"/>
      <c r="F17" s="9"/>
      <c r="G17" s="9"/>
      <c r="H17" s="77"/>
      <c r="I17" s="77"/>
      <c r="J17" s="77"/>
      <c r="K17" s="77"/>
      <c r="O17" s="77"/>
      <c r="P17" s="77"/>
      <c r="Q17" s="77"/>
    </row>
    <row r="18" spans="3:23" x14ac:dyDescent="0.3">
      <c r="C18" s="9"/>
      <c r="D18" s="77"/>
      <c r="E18" s="9"/>
      <c r="F18" s="9"/>
      <c r="G18" s="9"/>
      <c r="H18" s="77"/>
      <c r="I18" s="77"/>
      <c r="J18" s="77"/>
      <c r="K18" s="77"/>
      <c r="O18" s="77"/>
      <c r="P18" s="77"/>
      <c r="Q18" s="77"/>
      <c r="W18" s="77"/>
    </row>
    <row r="19" spans="3:23" x14ac:dyDescent="0.3">
      <c r="C19" s="9"/>
      <c r="D19" s="77"/>
      <c r="E19" s="9"/>
      <c r="F19" s="9"/>
      <c r="G19" s="9"/>
      <c r="H19" s="77"/>
      <c r="I19" s="77"/>
      <c r="J19" s="77"/>
      <c r="K19" s="77"/>
      <c r="O19" s="77"/>
      <c r="P19" s="77"/>
      <c r="Q19" s="77"/>
      <c r="W19" s="77"/>
    </row>
    <row r="20" spans="3:23" x14ac:dyDescent="0.3">
      <c r="C20" s="9"/>
      <c r="D20" s="77"/>
      <c r="E20" s="9"/>
      <c r="F20" s="9"/>
      <c r="G20" s="9"/>
      <c r="H20" s="77"/>
      <c r="I20" s="77"/>
      <c r="J20" s="77"/>
      <c r="K20" s="77"/>
      <c r="O20" s="77"/>
      <c r="P20" s="77"/>
      <c r="Q20" s="77"/>
      <c r="W20" s="77"/>
    </row>
    <row r="21" spans="3:23" x14ac:dyDescent="0.3">
      <c r="C21" s="9"/>
      <c r="D21" s="77"/>
      <c r="E21" s="9"/>
      <c r="F21" s="9"/>
      <c r="G21" s="9"/>
      <c r="H21" s="77"/>
      <c r="I21" s="77"/>
      <c r="J21" s="77"/>
      <c r="K21" s="77"/>
      <c r="O21" s="77"/>
      <c r="P21" s="77"/>
      <c r="Q21" s="77"/>
      <c r="W21" s="77"/>
    </row>
    <row r="22" spans="3:23" x14ac:dyDescent="0.3">
      <c r="C22" s="9"/>
      <c r="D22" s="77"/>
      <c r="E22" s="9"/>
      <c r="F22" s="9"/>
      <c r="G22" s="9"/>
      <c r="H22" s="77"/>
      <c r="I22" s="77"/>
      <c r="J22" s="77"/>
      <c r="K22" s="77"/>
      <c r="O22" s="77"/>
      <c r="P22" s="77"/>
      <c r="Q22" s="77"/>
      <c r="W22" s="77"/>
    </row>
    <row r="23" spans="3:23" x14ac:dyDescent="0.3">
      <c r="C23" s="9"/>
      <c r="D23" s="77"/>
      <c r="E23" s="9"/>
      <c r="F23" s="9"/>
      <c r="G23" s="9"/>
      <c r="H23" s="77"/>
      <c r="I23" s="77"/>
      <c r="J23" s="77"/>
      <c r="K23" s="77"/>
      <c r="O23" s="77"/>
      <c r="P23" s="77"/>
      <c r="Q23" s="77"/>
      <c r="W23" s="77"/>
    </row>
    <row r="24" spans="3:23" x14ac:dyDescent="0.3">
      <c r="C24" s="9"/>
      <c r="D24" s="77"/>
      <c r="E24" s="9"/>
      <c r="F24" s="9"/>
      <c r="G24" s="9"/>
      <c r="H24" s="77"/>
      <c r="I24" s="77"/>
      <c r="J24" s="77"/>
      <c r="K24" s="77"/>
      <c r="O24" s="77"/>
      <c r="P24" s="77"/>
      <c r="Q24" s="77"/>
      <c r="W24" s="77"/>
    </row>
    <row r="25" spans="3:23" x14ac:dyDescent="0.3">
      <c r="C25" s="9"/>
      <c r="D25" s="77"/>
      <c r="E25" s="9"/>
      <c r="F25" s="9"/>
      <c r="G25" s="9"/>
      <c r="H25" s="77"/>
      <c r="I25" s="77"/>
      <c r="J25" s="77"/>
      <c r="K25" s="77"/>
      <c r="O25" s="77"/>
      <c r="P25" s="77"/>
      <c r="Q25" s="77"/>
      <c r="W25" s="77"/>
    </row>
    <row r="26" spans="3:23" x14ac:dyDescent="0.3">
      <c r="C26" s="9"/>
      <c r="D26" s="77"/>
      <c r="E26" s="9"/>
      <c r="F26" s="9"/>
      <c r="G26" s="9"/>
      <c r="H26" s="77"/>
      <c r="I26" s="77"/>
      <c r="J26" s="77"/>
      <c r="K26" s="77"/>
      <c r="O26" s="77"/>
      <c r="P26" s="77"/>
      <c r="Q26" s="77"/>
      <c r="W26" s="77"/>
    </row>
    <row r="27" spans="3:23" x14ac:dyDescent="0.3">
      <c r="C27" s="9"/>
      <c r="D27" s="77"/>
      <c r="E27" s="9"/>
      <c r="F27" s="9"/>
      <c r="G27" s="9"/>
      <c r="H27" s="77"/>
      <c r="I27" s="77"/>
      <c r="J27" s="77"/>
      <c r="K27" s="77"/>
      <c r="O27" s="77"/>
      <c r="P27" s="77"/>
      <c r="Q27" s="77"/>
      <c r="W27" s="77"/>
    </row>
    <row r="28" spans="3:23" x14ac:dyDescent="0.3">
      <c r="C28" s="9"/>
      <c r="D28" s="77"/>
      <c r="E28" s="9"/>
      <c r="F28" s="9"/>
      <c r="G28" s="9"/>
      <c r="H28" s="77"/>
      <c r="I28" s="77"/>
      <c r="J28" s="77"/>
      <c r="K28" s="77"/>
      <c r="O28" s="77"/>
      <c r="P28" s="77"/>
      <c r="Q28" s="77"/>
      <c r="W28" s="77"/>
    </row>
    <row r="29" spans="3:23" x14ac:dyDescent="0.3">
      <c r="C29" s="9"/>
      <c r="D29" s="77"/>
      <c r="E29" s="9"/>
      <c r="F29" s="9"/>
      <c r="G29" s="9"/>
      <c r="H29" s="77"/>
      <c r="I29" s="77"/>
      <c r="J29" s="77"/>
      <c r="K29" s="77"/>
      <c r="O29" s="77"/>
      <c r="P29" s="77"/>
      <c r="Q29" s="77"/>
      <c r="W29" s="77"/>
    </row>
    <row r="30" spans="3:23" x14ac:dyDescent="0.3">
      <c r="C30" s="9"/>
      <c r="D30" s="77"/>
      <c r="E30" s="9"/>
      <c r="F30" s="9"/>
      <c r="G30" s="9"/>
      <c r="H30" s="77"/>
      <c r="I30" s="77"/>
      <c r="J30" s="77"/>
      <c r="K30" s="77"/>
      <c r="O30" s="77"/>
      <c r="P30" s="77"/>
      <c r="Q30" s="77"/>
      <c r="W30" s="77"/>
    </row>
    <row r="31" spans="3:23" x14ac:dyDescent="0.3">
      <c r="C31" s="9"/>
      <c r="D31" s="77"/>
      <c r="E31" s="9"/>
      <c r="F31" s="9"/>
      <c r="G31" s="9"/>
      <c r="H31" s="77"/>
      <c r="I31" s="77"/>
      <c r="J31" s="77"/>
      <c r="K31" s="77"/>
      <c r="O31" s="77"/>
      <c r="P31" s="77"/>
      <c r="Q31" s="77"/>
      <c r="W31" s="77"/>
    </row>
    <row r="32" spans="3:23" x14ac:dyDescent="0.3">
      <c r="C32" s="9"/>
      <c r="D32" s="77"/>
      <c r="E32" s="9"/>
      <c r="F32" s="9"/>
      <c r="G32" s="9"/>
      <c r="H32" s="77"/>
      <c r="I32" s="77"/>
      <c r="J32" s="77"/>
      <c r="K32" s="77"/>
      <c r="O32" s="77"/>
      <c r="P32" s="77"/>
      <c r="Q32" s="77"/>
      <c r="W32" s="77"/>
    </row>
    <row r="33" spans="3:23" x14ac:dyDescent="0.3">
      <c r="C33" s="9"/>
      <c r="D33" s="77"/>
      <c r="E33" s="9"/>
      <c r="F33" s="9"/>
      <c r="G33" s="9"/>
      <c r="H33" s="77"/>
      <c r="I33" s="77"/>
      <c r="J33" s="77"/>
      <c r="K33" s="77"/>
      <c r="O33" s="77"/>
      <c r="P33" s="77"/>
      <c r="Q33" s="77"/>
      <c r="W33" s="77"/>
    </row>
    <row r="34" spans="3:23" x14ac:dyDescent="0.3">
      <c r="C34" s="9"/>
      <c r="D34" s="77"/>
      <c r="E34" s="9"/>
      <c r="F34" s="9"/>
      <c r="G34" s="9"/>
      <c r="H34" s="77"/>
      <c r="I34" s="77"/>
      <c r="J34" s="77"/>
      <c r="K34" s="77"/>
      <c r="O34" s="77"/>
      <c r="P34" s="77"/>
      <c r="Q34" s="77"/>
      <c r="W34" s="77"/>
    </row>
    <row r="35" spans="3:23" x14ac:dyDescent="0.3">
      <c r="C35" s="9"/>
      <c r="D35" s="77"/>
      <c r="E35" s="9"/>
      <c r="F35" s="9"/>
      <c r="G35" s="9"/>
      <c r="H35" s="77"/>
      <c r="I35" s="77"/>
      <c r="J35" s="77"/>
      <c r="K35" s="77"/>
      <c r="O35" s="77"/>
      <c r="P35" s="77"/>
      <c r="Q35" s="77"/>
      <c r="W35" s="77"/>
    </row>
    <row r="36" spans="3:23" x14ac:dyDescent="0.3">
      <c r="C36" s="9"/>
      <c r="D36" s="77"/>
      <c r="E36" s="9"/>
      <c r="F36" s="9"/>
      <c r="G36" s="9"/>
      <c r="H36" s="77"/>
      <c r="I36" s="77"/>
      <c r="J36" s="77"/>
      <c r="K36" s="77"/>
      <c r="O36" s="77"/>
      <c r="P36" s="77"/>
      <c r="Q36" s="77"/>
      <c r="W36" s="77"/>
    </row>
    <row r="37" spans="3:23" x14ac:dyDescent="0.3">
      <c r="C37" s="9"/>
      <c r="D37" s="77"/>
      <c r="E37" s="9"/>
      <c r="F37" s="9"/>
      <c r="G37" s="9"/>
      <c r="H37" s="77"/>
      <c r="I37" s="77"/>
      <c r="J37" s="77"/>
      <c r="K37" s="77"/>
      <c r="O37" s="77"/>
      <c r="P37" s="77"/>
      <c r="Q37" s="77"/>
      <c r="W37" s="77"/>
    </row>
    <row r="38" spans="3:23" x14ac:dyDescent="0.3">
      <c r="C38" s="9"/>
      <c r="D38" s="77"/>
      <c r="E38" s="9"/>
      <c r="F38" s="9"/>
      <c r="G38" s="9"/>
      <c r="H38" s="77"/>
      <c r="I38" s="77"/>
      <c r="J38" s="77"/>
      <c r="K38" s="77"/>
      <c r="O38" s="77"/>
      <c r="P38" s="77"/>
      <c r="Q38" s="77"/>
      <c r="W38" s="77"/>
    </row>
    <row r="39" spans="3:23" x14ac:dyDescent="0.3">
      <c r="C39" s="9"/>
      <c r="D39" s="77"/>
      <c r="E39" s="9"/>
      <c r="F39" s="9"/>
      <c r="G39" s="9"/>
      <c r="H39" s="77"/>
      <c r="I39" s="77"/>
      <c r="J39" s="77"/>
      <c r="K39" s="77"/>
      <c r="O39" s="77"/>
      <c r="P39" s="77"/>
      <c r="Q39" s="77"/>
      <c r="W39" s="77"/>
    </row>
    <row r="40" spans="3:23" x14ac:dyDescent="0.3">
      <c r="C40" s="9"/>
      <c r="D40" s="77"/>
      <c r="E40" s="9"/>
      <c r="F40" s="9"/>
      <c r="G40" s="9"/>
      <c r="H40" s="77"/>
      <c r="I40" s="77"/>
      <c r="J40" s="77"/>
      <c r="K40" s="77"/>
      <c r="O40" s="77"/>
      <c r="P40" s="77"/>
      <c r="Q40" s="77"/>
      <c r="W40" s="77"/>
    </row>
    <row r="41" spans="3:23" x14ac:dyDescent="0.3">
      <c r="C41" s="9"/>
      <c r="D41" s="77"/>
      <c r="E41" s="9"/>
      <c r="F41" s="9"/>
      <c r="G41" s="9"/>
      <c r="H41" s="77"/>
      <c r="I41" s="77"/>
      <c r="J41" s="77"/>
      <c r="K41" s="77"/>
      <c r="O41" s="77"/>
      <c r="P41" s="77"/>
      <c r="Q41" s="77"/>
      <c r="W41" s="77"/>
    </row>
    <row r="42" spans="3:23" x14ac:dyDescent="0.3">
      <c r="C42" s="9"/>
      <c r="D42" s="77"/>
      <c r="E42" s="9"/>
      <c r="F42" s="9"/>
      <c r="G42" s="9"/>
      <c r="H42" s="77"/>
      <c r="I42" s="77"/>
      <c r="J42" s="77"/>
      <c r="K42" s="77"/>
      <c r="O42" s="77"/>
      <c r="P42" s="77"/>
      <c r="Q42" s="77"/>
      <c r="W42" s="77"/>
    </row>
    <row r="43" spans="3:23" x14ac:dyDescent="0.3">
      <c r="C43" s="9"/>
      <c r="D43" s="77"/>
      <c r="E43" s="9"/>
      <c r="F43" s="9"/>
      <c r="G43" s="9"/>
      <c r="H43" s="77"/>
      <c r="I43" s="77"/>
      <c r="J43" s="77"/>
      <c r="K43" s="77"/>
      <c r="O43" s="77"/>
      <c r="P43" s="77"/>
      <c r="Q43" s="77"/>
      <c r="W43" s="77"/>
    </row>
    <row r="44" spans="3:23" x14ac:dyDescent="0.3">
      <c r="C44" s="9"/>
      <c r="D44" s="77"/>
      <c r="E44" s="9"/>
      <c r="F44" s="9"/>
      <c r="G44" s="9"/>
      <c r="H44" s="77"/>
      <c r="I44" s="77"/>
      <c r="J44" s="77"/>
      <c r="K44" s="77"/>
      <c r="O44" s="77"/>
      <c r="P44" s="77"/>
      <c r="Q44" s="77"/>
      <c r="W44" s="77"/>
    </row>
    <row r="45" spans="3:23" x14ac:dyDescent="0.3">
      <c r="C45" s="9"/>
      <c r="D45" s="77"/>
      <c r="E45" s="9"/>
      <c r="F45" s="9"/>
      <c r="G45" s="9"/>
      <c r="H45" s="77"/>
      <c r="I45" s="77"/>
      <c r="J45" s="77"/>
      <c r="K45" s="77"/>
      <c r="O45" s="77"/>
      <c r="P45" s="77"/>
      <c r="Q45" s="77"/>
      <c r="W45" s="77"/>
    </row>
    <row r="46" spans="3:23" x14ac:dyDescent="0.3">
      <c r="C46" s="9"/>
      <c r="D46" s="77"/>
      <c r="E46" s="9"/>
      <c r="F46" s="9"/>
      <c r="G46" s="9"/>
      <c r="H46" s="77"/>
      <c r="I46" s="77"/>
      <c r="J46" s="77"/>
      <c r="K46" s="77"/>
      <c r="O46" s="77"/>
      <c r="P46" s="77"/>
      <c r="Q46" s="77"/>
      <c r="W46" s="77"/>
    </row>
    <row r="47" spans="3:23" x14ac:dyDescent="0.3">
      <c r="C47" s="9"/>
      <c r="D47" s="77"/>
      <c r="E47" s="9"/>
      <c r="F47" s="9"/>
      <c r="G47" s="9"/>
      <c r="H47" s="77"/>
      <c r="I47" s="77"/>
      <c r="J47" s="77"/>
      <c r="K47" s="77"/>
      <c r="O47" s="77"/>
      <c r="P47" s="77"/>
      <c r="Q47" s="77"/>
      <c r="W47" s="77"/>
    </row>
    <row r="48" spans="3:23" x14ac:dyDescent="0.3">
      <c r="C48" s="9"/>
      <c r="D48" s="77"/>
      <c r="E48" s="9"/>
      <c r="F48" s="9"/>
      <c r="G48" s="9"/>
      <c r="H48" s="77"/>
      <c r="I48" s="77"/>
      <c r="J48" s="77"/>
      <c r="K48" s="77"/>
      <c r="O48" s="77"/>
      <c r="P48" s="77"/>
      <c r="Q48" s="77"/>
      <c r="W48" s="77"/>
    </row>
  </sheetData>
  <sheetProtection algorithmName="SHA-512" hashValue="3imJ5HVSXF9HNaiXQD8FdrOqvxGuVPgbi5DUtyh+TrsK7AXWw5Hw/Op6YRalPfknYaXYxwDvsskRaG2uNV2Cgg==" saltValue="Nuef0AB8tXMm74tgh8toMQ==" spinCount="100000" sheet="1" objects="1" scenarios="1" selectLockedCells="1"/>
  <mergeCells count="23">
    <mergeCell ref="V9:V10"/>
    <mergeCell ref="L9:L10"/>
    <mergeCell ref="M9:M10"/>
    <mergeCell ref="L7:L8"/>
    <mergeCell ref="P9:P10"/>
    <mergeCell ref="N9:N10"/>
    <mergeCell ref="O9:O10"/>
    <mergeCell ref="M7:M8"/>
    <mergeCell ref="N7:N8"/>
    <mergeCell ref="O7:O8"/>
    <mergeCell ref="P7:P8"/>
    <mergeCell ref="V7:V8"/>
    <mergeCell ref="B1:D1"/>
    <mergeCell ref="B13:H13"/>
    <mergeCell ref="S12:U12"/>
    <mergeCell ref="S13:U13"/>
    <mergeCell ref="B12:K12"/>
    <mergeCell ref="K7:K8"/>
    <mergeCell ref="J7:J8"/>
    <mergeCell ref="I7:I8"/>
    <mergeCell ref="I9:I10"/>
    <mergeCell ref="J9:J10"/>
    <mergeCell ref="K9:K10"/>
  </mergeCells>
  <conditionalFormatting sqref="B7:B10 D7:D10">
    <cfRule type="containsBlanks" dxfId="9" priority="48">
      <formula>LEN(TRIM(B7))=0</formula>
    </cfRule>
  </conditionalFormatting>
  <conditionalFormatting sqref="B7:B10">
    <cfRule type="cellIs" dxfId="8" priority="43" operator="greaterThanOrEqual">
      <formula>1</formula>
    </cfRule>
  </conditionalFormatting>
  <conditionalFormatting sqref="U7:U10">
    <cfRule type="cellIs" dxfId="7" priority="21" operator="equal">
      <formula>"NEVYHOVUJE"</formula>
    </cfRule>
    <cfRule type="cellIs" dxfId="6" priority="22" operator="equal">
      <formula>"VYHOVUJE"</formula>
    </cfRule>
  </conditionalFormatting>
  <conditionalFormatting sqref="H7:H10 S7:S10">
    <cfRule type="notContainsBlanks" dxfId="5" priority="16">
      <formula>LEN(TRIM(H7))&gt;0</formula>
    </cfRule>
    <cfRule type="containsBlanks" dxfId="4" priority="17">
      <formula>LEN(TRIM(H7))=0</formula>
    </cfRule>
  </conditionalFormatting>
  <conditionalFormatting sqref="H7:H10 S7:S10">
    <cfRule type="notContainsBlanks" dxfId="3" priority="15">
      <formula>LEN(TRIM(H7))&gt;0</formula>
    </cfRule>
  </conditionalFormatting>
  <conditionalFormatting sqref="H7:H10">
    <cfRule type="notContainsBlanks" dxfId="2" priority="14">
      <formula>LEN(TRIM(H7))&gt;0</formula>
    </cfRule>
    <cfRule type="containsBlanks" dxfId="1" priority="18">
      <formula>LEN(TRIM(H7))=0</formula>
    </cfRule>
  </conditionalFormatting>
  <conditionalFormatting sqref="I7 I9">
    <cfRule type="containsText" dxfId="0" priority="1" operator="containsText" text="ANO">
      <formula>NOT(ISERROR(SEARCH("ANO",I7)))</formula>
    </cfRule>
  </conditionalFormatting>
  <dataValidations count="2">
    <dataValidation type="list" showInputMessage="1" showErrorMessage="1" sqref="E7:E10" xr:uid="{00000000-0002-0000-0000-000001000000}">
      <formula1>"ks,bal,sada,"</formula1>
    </dataValidation>
    <dataValidation type="list" showInputMessage="1" showErrorMessage="1" sqref="I7:J7 I9:J9" xr:uid="{8A6FF13F-18E6-421B-9976-BA1A08C7EC78}">
      <formula1>"ANO,NE"</formula1>
    </dataValidation>
  </dataValidations>
  <pageMargins left="0.11811023622047245" right="0.15748031496062992" top="0.78740157480314965" bottom="0.78740157480314965" header="0.31496062992125984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W7:W10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2021-09-29T06:40:13Z</cp:lastPrinted>
  <dcterms:created xsi:type="dcterms:W3CDTF">2014-03-05T12:43:32Z</dcterms:created>
  <dcterms:modified xsi:type="dcterms:W3CDTF">2021-11-09T13:33:30Z</dcterms:modified>
</cp:coreProperties>
</file>