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19-2021\2-vyzva\vyzva-podpurne dokumenty\"/>
    </mc:Choice>
  </mc:AlternateContent>
  <xr:revisionPtr revIDLastSave="0" documentId="13_ncr:1_{E1F45C1E-D946-4D93-B6BF-2F95BA12E02C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CPHP!$A$1:$R$129</definedName>
  </definedNames>
  <calcPr calcId="191029"/>
</workbook>
</file>

<file path=xl/calcChain.xml><?xml version="1.0" encoding="utf-8"?>
<calcChain xmlns="http://schemas.openxmlformats.org/spreadsheetml/2006/main">
  <c r="J82" i="1" l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J81" i="1"/>
  <c r="K81" i="1"/>
  <c r="J125" i="1"/>
  <c r="K125" i="1"/>
  <c r="G81" i="1"/>
  <c r="G125" i="1"/>
  <c r="J57" i="1" l="1"/>
  <c r="K59" i="1"/>
  <c r="J60" i="1"/>
  <c r="J66" i="1"/>
  <c r="J72" i="1"/>
  <c r="J78" i="1"/>
  <c r="J56" i="1"/>
  <c r="K56" i="1"/>
  <c r="K57" i="1"/>
  <c r="J58" i="1"/>
  <c r="K58" i="1"/>
  <c r="J59" i="1"/>
  <c r="J61" i="1"/>
  <c r="K61" i="1"/>
  <c r="J62" i="1"/>
  <c r="K62" i="1"/>
  <c r="J63" i="1"/>
  <c r="K63" i="1"/>
  <c r="J64" i="1"/>
  <c r="K64" i="1"/>
  <c r="J65" i="1"/>
  <c r="K65" i="1"/>
  <c r="J67" i="1"/>
  <c r="K67" i="1"/>
  <c r="J68" i="1"/>
  <c r="K68" i="1"/>
  <c r="J69" i="1"/>
  <c r="K69" i="1"/>
  <c r="J70" i="1"/>
  <c r="K70" i="1"/>
  <c r="J71" i="1"/>
  <c r="K71" i="1"/>
  <c r="J73" i="1"/>
  <c r="K73" i="1"/>
  <c r="J74" i="1"/>
  <c r="K74" i="1"/>
  <c r="J75" i="1"/>
  <c r="K75" i="1"/>
  <c r="J76" i="1"/>
  <c r="K76" i="1"/>
  <c r="J77" i="1"/>
  <c r="K77" i="1"/>
  <c r="J79" i="1"/>
  <c r="K79" i="1"/>
  <c r="J80" i="1"/>
  <c r="K80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K78" i="1" l="1"/>
  <c r="K72" i="1"/>
  <c r="K66" i="1"/>
  <c r="K60" i="1"/>
  <c r="K36" i="1" l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K55" i="1" l="1"/>
  <c r="K47" i="1"/>
  <c r="K39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28" i="1" l="1"/>
  <c r="I128" i="1"/>
</calcChain>
</file>

<file path=xl/sharedStrings.xml><?xml version="1.0" encoding="utf-8"?>
<sst xmlns="http://schemas.openxmlformats.org/spreadsheetml/2006/main" count="537" uniqueCount="251">
  <si>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</si>
  <si>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</si>
  <si>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</si>
  <si>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</si>
  <si>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</si>
  <si>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</si>
  <si>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</si>
  <si>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</si>
  <si>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 xml:space="preserve">33762000-9 - Papírové kapesníky </t>
  </si>
  <si>
    <t>ks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</si>
  <si>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</si>
  <si>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</si>
  <si>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</si>
  <si>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</si>
  <si>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</si>
  <si>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</si>
  <si>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</si>
  <si>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39832100-4 - Prášek na mytí nádobí</t>
  </si>
  <si>
    <t>39831600-2 - Čisticí prostředky pro WC</t>
  </si>
  <si>
    <t xml:space="preserve">39811100-1 - Osvěžovače vzduchu </t>
  </si>
  <si>
    <t xml:space="preserve">39831000-6 - Prací prostředky </t>
  </si>
  <si>
    <t>Čistič oken s rozprašovačem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</si>
  <si>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</si>
  <si>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</si>
  <si>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</si>
  <si>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39221260-7 - Odpadkové koše 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</si>
  <si>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</si>
  <si>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</si>
  <si>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</si>
  <si>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</si>
  <si>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</si>
  <si>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39813000-4 - Čisticí pasty a prášky </t>
  </si>
  <si>
    <t xml:space="preserve">39224350-6 - Lopatky na smetí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</si>
  <si>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</si>
  <si>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</si>
  <si>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</si>
  <si>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24455000-8 - Desinfekční prostředky </t>
  </si>
  <si>
    <t>33764000-3 - Papírové ubrousky</t>
  </si>
  <si>
    <t>33772000-2 - Papírové výrobky na jedno použití</t>
  </si>
  <si>
    <t>39831250-3 - Máchací roztoky</t>
  </si>
  <si>
    <t>39832000-3 - Prostředky na mytí nádobí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</si>
  <si>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</si>
  <si>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</si>
  <si>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</si>
  <si>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</si>
  <si>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</si>
  <si>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</si>
  <si>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</si>
  <si>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</si>
  <si>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</si>
  <si>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</si>
  <si>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</si>
  <si>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</si>
  <si>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KRÉM NA RUCE</t>
  </si>
  <si>
    <t>Houbový hadřík</t>
  </si>
  <si>
    <t>18 x 16 cm, vysoce savý a trvanlivý.</t>
  </si>
  <si>
    <t>MYCÍ PROSTŘ. KOUPELNA - rozprašovač</t>
  </si>
  <si>
    <t xml:space="preserve">MYCÍ PROSTŘEDEK NA PODLAHY </t>
  </si>
  <si>
    <t>MYCÍ PROSTŘ. KUCHYNĚ NA NÁDOBÍ</t>
  </si>
  <si>
    <t>role</t>
  </si>
  <si>
    <t>Sáčky na odpadky</t>
  </si>
  <si>
    <t>Pytle černé, modré silné</t>
  </si>
  <si>
    <t>VŮNĚ WC - tablety do pisoaru</t>
  </si>
  <si>
    <t xml:space="preserve">Ochranný a regenerační krém, náplň 100 ml - 150 ml. </t>
  </si>
  <si>
    <t>Vinylové rukavice - M</t>
  </si>
  <si>
    <t>Velikost M. Balení 100 - 120 ks.</t>
  </si>
  <si>
    <t>pár</t>
  </si>
  <si>
    <t>Čistič oken  s obsahem alkoholu  - s rozprašovačem - pH: 7,0 - 9,0. Náplň 0,5 - 1 l.</t>
  </si>
  <si>
    <t>Sáčky na odpadky - pevné</t>
  </si>
  <si>
    <t>Z netkaného textilu  (vizkóza),  - rozměr  60 x 70  (oranžový).</t>
  </si>
  <si>
    <t xml:space="preserve">Souprava WC - plast </t>
  </si>
  <si>
    <t>Kartáč + odkapávací stojan (držák).</t>
  </si>
  <si>
    <t>Univerzální čisticí přípravek na podlahy pro ruční mytí  - bez obsahu fosfátů .  Použití na podlahy (např. PVC, linolea, dlažby, mramor) a na další omyvatelné plochy a povrchy, náplň 5 - 6 l.</t>
  </si>
  <si>
    <t>MYCÍ PROSTŘ. WC - extra účinný</t>
  </si>
  <si>
    <t>MYCÍ PROSTŘ. WC - tekutý blok</t>
  </si>
  <si>
    <t>Dvoukomorový tekutý WC blok, desinfekční prostředek. Použití: pro hygienickou čistotu a dlouhotrvající intenzivní vůni, náplň 60  - 75 ml.</t>
  </si>
  <si>
    <t>VŮNĚ WC - suchý sprey</t>
  </si>
  <si>
    <t>VŮNĚ WC - gel - "vanička"</t>
  </si>
  <si>
    <t>Osvěžovač vzduchu, gel - "vanička", náplň 150 g - 200 g.</t>
  </si>
  <si>
    <t>ČISTIČ ODPADŮ</t>
  </si>
  <si>
    <t>Sypký čistič potrubí ,Použití : čištění kuchyňských odpadů od vlasů, tuků, papíru, vaty.  Balení s bezpečnostním víčkem. Náplň  0,9 - 1,2 kg.</t>
  </si>
  <si>
    <t>ODSTRAŇOVAČ PLÍSNÍ S ROZPRAŠOVAČEM</t>
  </si>
  <si>
    <t>Rukavice gumové - M</t>
  </si>
  <si>
    <t xml:space="preserve">Vnitřní bavlněná vložka, velikost M.  </t>
  </si>
  <si>
    <t>Rukavice latex - M</t>
  </si>
  <si>
    <t xml:space="preserve">Rukavice přírodní latex, vysoce elastické, s bavlněnou vystýlkou, velikost M. </t>
  </si>
  <si>
    <t>50 x 60cm - 30litrů. Tloušťka min. 6 mic. Role 50 - 60 ks.</t>
  </si>
  <si>
    <t>70x110 cm - 120 l,  ze silné folie tl. min.100 mikronů. Role 15 - 20 ks.</t>
  </si>
  <si>
    <t>Smetáček + lopatka</t>
  </si>
  <si>
    <t>Molitanové houbičky malé</t>
  </si>
  <si>
    <t>Houba tvarovaná velká</t>
  </si>
  <si>
    <t>12 x 7 x 4,5 cm, na jedné straně abrazivní vrstva.</t>
  </si>
  <si>
    <t>Rukavice latex - L</t>
  </si>
  <si>
    <t xml:space="preserve">Rukavice přírodní latex, vysoce elastické, s bavlněnou vystýlkou, velikost L. </t>
  </si>
  <si>
    <t>Koš odpadkový</t>
  </si>
  <si>
    <t>MYCÍ PROSTŘ. KOUPELNA - tekutý</t>
  </si>
  <si>
    <t>MYCÍ PROSTŘ. WC - gel</t>
  </si>
  <si>
    <t>MÝDLO TEKUTÉ- s aplikátorem</t>
  </si>
  <si>
    <t>MÝDLO  TEKUTÉ- bez aplikátoru</t>
  </si>
  <si>
    <t xml:space="preserve">63 x 74cm  - 60litrů. Pevné sáčky do odpadkových košů, vyrobené z HDPE fólie. Odolné proti roztržení a úniku tekutiny, tloušťka fólie min. 24 mic. Role 10 - 12 ks.  </t>
  </si>
  <si>
    <t>Ubrousky - 2 vrstvé</t>
  </si>
  <si>
    <t xml:space="preserve">Ubrousky barevné na rauty, 2vrstvé. Balení 20 - 40 ks (ubrousků). </t>
  </si>
  <si>
    <t xml:space="preserve">Kuchyňské utěrky </t>
  </si>
  <si>
    <t>balení (2role)</t>
  </si>
  <si>
    <t xml:space="preserve">Kapesníčky stolní </t>
  </si>
  <si>
    <t xml:space="preserve">Kapesníčky stolní (vytahovací),  2 vrstvé. Balení min. 100 ks (ubrousků). </t>
  </si>
  <si>
    <t>Papírové tácky</t>
  </si>
  <si>
    <t>Papírové tácky 13x20cm, balení 100 ks.</t>
  </si>
  <si>
    <t>DEZINFEKČNÍ PROSTŘ. NA PRACOVNÍ PLOCHY</t>
  </si>
  <si>
    <t>DEZINFEKČNÍ PROSTŘ. NA ÚPAVU VODY</t>
  </si>
  <si>
    <t>Tablety do pisoaru,  - čistící  a dezodoranční účinky, obsah balení 4 - 5 kg. Použití:  pro sanitární zařízení.</t>
  </si>
  <si>
    <t>Příloha č. 2 Kupní smlouvy - technická specifikace
Čisticí prostředky a hygienické potřeby (II.) 019 - 2021</t>
  </si>
  <si>
    <t>Ubrousky - 1 vrstvé</t>
  </si>
  <si>
    <t xml:space="preserve">Kapesníčky stolní (vytahovací),  2 vrstvé. Balení min. 100ks (ubrousků). </t>
  </si>
  <si>
    <t>MYCÍ PROSTŘ. KUCHYNĚ - tekutý krém</t>
  </si>
  <si>
    <t>Tekutý krém.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náplň   0,5 - 0,75 l.</t>
  </si>
  <si>
    <t xml:space="preserve">Kapsle/tablety do myčky </t>
  </si>
  <si>
    <t>Pracovní latexové rukavice 7 - 7,5</t>
  </si>
  <si>
    <t>Velikost 7 - 7,5. Balení 100 - 120 ks.</t>
  </si>
  <si>
    <t>Pracovní latexové rukavice 8 - 8,5</t>
  </si>
  <si>
    <t>Velikost 8 - 8,5. Balení 100 - 120 ks.</t>
  </si>
  <si>
    <t>Sůl do myčky</t>
  </si>
  <si>
    <t>Hadr na podlahu</t>
  </si>
  <si>
    <t>Hadr na prach</t>
  </si>
  <si>
    <t>Dezinfekční univerzální čistič</t>
  </si>
  <si>
    <t>Dezinfekční sprej</t>
  </si>
  <si>
    <t>Toaletní papír v roli</t>
  </si>
  <si>
    <t>Role, toal. papír 1-vrstvý, min. 400 útržků.</t>
  </si>
  <si>
    <t>MYCÍ PROSTŘEDEK NA PODLAHY</t>
  </si>
  <si>
    <t>DEZINFEKČNÍ PROSTŘ NA RUCE</t>
  </si>
  <si>
    <t>MYCÍ PROSTŘ. WC - tekutý</t>
  </si>
  <si>
    <t>Husté tekuté mýdlo s glycerinem,  s přírodními výtažky, balení s aplikátorem, náplň  0,75 - 1l.</t>
  </si>
  <si>
    <t>MÝDLO  TUHÉ</t>
  </si>
  <si>
    <t>Hydratační a regenerační ochranný krém, náplň 100 ml - 150 ml.</t>
  </si>
  <si>
    <t>Rukavice gumové - XL</t>
  </si>
  <si>
    <t xml:space="preserve">Vnitřní bavlněná vložka, velikost XL.  </t>
  </si>
  <si>
    <t>Zvon WC</t>
  </si>
  <si>
    <t>WC zvon gumový s dřevěnou rukojetí.</t>
  </si>
  <si>
    <t>AVIVÁŽ</t>
  </si>
  <si>
    <t>Aviváž, náplň  1 - 1,5 l.</t>
  </si>
  <si>
    <t>Aviváž, náplň 5 - 6 l.</t>
  </si>
  <si>
    <t>PRACÍ GEL</t>
  </si>
  <si>
    <t>Určen na barevné prádlo, náplň 2,5 - 3 l.</t>
  </si>
  <si>
    <t>STROJNÍ MYTÍ - DO MYČEK NÁDOBÍ  - mytí</t>
  </si>
  <si>
    <t>Tablety do myčky  5 v 1. Počet tablet v balení 80 - 100 ks.</t>
  </si>
  <si>
    <t>STROJNÍ MYTÍ - DO MYČEK NÁDOBÍ -oplach</t>
  </si>
  <si>
    <t>Nízkopěnivý kyselý přípravek pro strojní oplach ve všech typech myček. Obsah 10 - 12 kg.</t>
  </si>
  <si>
    <t xml:space="preserve">Ubrousky 33x33 cm . Balení 100 - 150 ks (ubrousků). </t>
  </si>
  <si>
    <t xml:space="preserve">Folie potravinářská v roli </t>
  </si>
  <si>
    <t xml:space="preserve">Držák mopu + tyč </t>
  </si>
  <si>
    <t xml:space="preserve">Návleky </t>
  </si>
  <si>
    <t>Náhradní mopy na vytírání</t>
  </si>
  <si>
    <t>Univerzální čistící prostředek se čpavkem, Použití zejména: mytí podlahových krytin, kachliček, dlaždic, omyvatelných stěn, na podlahy, nábytek, lamináty, nerez, smalt, keramiku, okna, koberce, náplň 1,5  - 2 l.</t>
  </si>
  <si>
    <t>MYCÍ PROSTŘ. KUCHYNĚ - rozprašovač</t>
  </si>
  <si>
    <t>Zklidňující ochranný krém, náplň 100 ml - 150 ml.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</si>
  <si>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Náplň  0,5 - 0,75 l.</t>
  </si>
  <si>
    <t xml:space="preserve">Hygienické kapesníčky </t>
  </si>
  <si>
    <t>Utěrky bavlněné</t>
  </si>
  <si>
    <t>Utěrky bavlněné, rozměr cca 50 x 65 cm.</t>
  </si>
  <si>
    <t>Násada na smeták</t>
  </si>
  <si>
    <t>S jemným závitem, plast, délka 130 cm.</t>
  </si>
  <si>
    <t>Plast, bez víka, objem 12 l  ± 1 l.</t>
  </si>
  <si>
    <t>Drátěnka</t>
  </si>
  <si>
    <t>Spirálová nerez, balení 1-2 ks.</t>
  </si>
  <si>
    <t>Rohož textilní</t>
  </si>
  <si>
    <t>40 x 60 cm, pro vnitřní použití, spodní vrstva guma.</t>
  </si>
  <si>
    <t>MYCÍ PROSTŘ. KUCHYNĚ -prášek</t>
  </si>
  <si>
    <t>MYCÍ PROSTŘ. WC - leštící,gel</t>
  </si>
  <si>
    <t>Osvěžovač vzduchu - suchý spray, odstraňovač pachů, náplň  300 ml  - 400 ml.</t>
  </si>
  <si>
    <t>Rozměr 54 x 65 cm, klasický tkaný (bílý),  - složení:  75% Bavlny, 25% Viskózy.</t>
  </si>
  <si>
    <t>38 x 38 cm, viskozová, barevná.</t>
  </si>
  <si>
    <t>39525100-9 - Prachovky</t>
  </si>
  <si>
    <t>Hana Pasiárová,
Tel.: 737 386 221</t>
  </si>
  <si>
    <t>Helena Průchová,
Tel.: 37763 7281</t>
  </si>
  <si>
    <t>sady Pětatřicátníků 14, 
301 00 Plzeň,
Fakulta právnická - Katedra občanského práva,
místnost PC 217</t>
  </si>
  <si>
    <t>Univerzitní 22, 
301 00 Plzeň,
Fakulta strojní - Katedra materiálu a strojírenské metalurgie,
místnost UF 110</t>
  </si>
  <si>
    <t xml:space="preserve">sady Pětatřicátníků 14, 
301 00 Plzeň,
Fakulta právnická - Katedra občanského práva,
místnost PC 217  </t>
  </si>
  <si>
    <t>Petra Peckertová, 
Tel.: 792 303 948</t>
  </si>
  <si>
    <t>Univerzitní 26, 
301 00 Plzeň, 
Fakulta elektrotechnická - Katedra elektrotechniky a počítačového modelování,
místnost EK 618</t>
  </si>
  <si>
    <t>Hana Slavíková,
Tel.: 37763 7259</t>
  </si>
  <si>
    <t>sady Pětatřicátníků 14, 
301 00 Plzeň, 
 Fakulta právnická - Katedra právních dějin,
místnost PC 414</t>
  </si>
  <si>
    <t>Ing. Pavol Janča,
Tel.: 37763 1804</t>
  </si>
  <si>
    <t>Univerzitní 22,
301 00 Plzeň,
Provoz a služby - Energetické hospodářství,
místnost UK 008</t>
  </si>
  <si>
    <t>Lucie Balíková,
Tel.: 37763 6801, 
735 715 925</t>
  </si>
  <si>
    <t>Univerzitní 28,
301 00  Plzeň, 
 Fakulta designu a umění Ladislava Sutnara -
Katedra výtvarného umění, 
místnost LS 334</t>
  </si>
  <si>
    <t>Jaroslav Šnour,
Tel.: 724 717 787</t>
  </si>
  <si>
    <t>Ilona Polívková,
Tel.: 725 549 941</t>
  </si>
  <si>
    <t xml:space="preserve">Klatovská tř. 51, 301 00 Plzeň,
Správa budov,
místnost KL 007 </t>
  </si>
  <si>
    <t>Máchova 14-16, 301 00 Plzeň,
VŠ kolej</t>
  </si>
  <si>
    <t>Jan Pinker, 
Tel.: 602 389 189</t>
  </si>
  <si>
    <t>Univerzitní 26, 
301 00 Plzeň,
Správa budov,
místnost EK 110</t>
  </si>
  <si>
    <t>Balíček skládaných Z-Z ručníků. 2vrstvé, bílé, 100% celuloza, rozměr 23 x 25cm, 1ks (balíček) min. 150ks papírových ručníků. 
Určeno do zásobníků. V kartonu min. 20 ks (balíčků).</t>
  </si>
  <si>
    <t>Kyselý přípravek v rozprašovači, s antibakteriální přísadou, obsah látek rozpouštějíci rez a vodní kámen. Použití: pro všechny omývatelné plochy, včetně akrylátu. Náplň 0,5 - 0,75 l.</t>
  </si>
  <si>
    <t>Z netkaného textilu  (vizkóza), rozměr  60 x 70  (oranžový).</t>
  </si>
  <si>
    <t>Molitanové houbičky malé, na jedné straně abrazivní vrstva, balení 10 - 12ks.</t>
  </si>
  <si>
    <t xml:space="preserve">Ubrousky 33x33 cm . Balení 100 - 150ks (ubrousků). </t>
  </si>
  <si>
    <t>Kuchyňské utěrky v roli XXL, 2 vrstvé , min. 100 m.</t>
  </si>
  <si>
    <t>Molitanové houbičky malé,  na jedné straně abrazivní vrstva, balení 10 - 12ks.</t>
  </si>
  <si>
    <t>Gelové nebo kombinované, v biologicky odbouratelné kapsli, efektivně odstraňuje zaschlé nečistoty od jídla a  dodává dokonalý lesk, gel působí proti odolné mastnotě. Nezanechává žádné zbytky na nádobí.
Počet tablet v balení 60 - 100 ks.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</si>
  <si>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</si>
  <si>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povrchy, náplň 0,75 -  1 l.</t>
  </si>
  <si>
    <t>Tekutý přípravek na ruční mytí nádobí,  odstraňování mastnoty i ve studené vodě, náplň 0,5 - 0,75 l.</t>
  </si>
  <si>
    <t>Molitanové houbičky malé, na jedné straně abrazivní vrstva, balení 10 - 12 ks.</t>
  </si>
  <si>
    <t>Gelové nebo kombinované, v biologicky odbouratelné kapsli, efektivně odstraňuje zaschlé nečistoty od jídla a  dodává dokonalý lesk, gel působí proti odolné mastnotě. Nezanechává žádné zbytky na nádobí. Počet tablet v balení 60 - 100 ks.</t>
  </si>
  <si>
    <t>Sůl do myčky, která změkčuje vodu a tím zvyšuje celkový mycí efekt. Snadno se rozpouští a chrání myčku před vodním kamenem balení 1 - 4 kg.</t>
  </si>
  <si>
    <t>Dobré sací schopnosti.</t>
  </si>
  <si>
    <t>Utírání prachu ze všech povrchů.</t>
  </si>
  <si>
    <t>Dezinfekce a čištění povrchů.</t>
  </si>
  <si>
    <t>Dezinfekce vzduchu, zabíjí 99,9 virů bakterií a plísní.</t>
  </si>
  <si>
    <t>Tekutý saponátový přípravek  - ve vodě zcela rozpustný, biolog.rozložitelnost povrchově aktivních látek min.80%, pH: 5,5 - 8,5.  Použití zejména: čištění podlah, kuchyňských a hygienických zařízení a jíných nesavých povrchů, náplň 0,75 - 1 l.</t>
  </si>
  <si>
    <t>DEZINFEKČNÍ PROSTŘEDEK NA PODLAHY</t>
  </si>
  <si>
    <t>Tekutý čistící a dezinfekční prostředek  - baktericidní a fungicidní účinky. Použití: na podlahy, chodby, koupelny a  hygienická zařízení, náplň 0,75 - 1 l.</t>
  </si>
  <si>
    <t>DEZINFEKČNÍ PROSTŘEDEK NA RUCE</t>
  </si>
  <si>
    <t>Bezoplachová dezinfekce na ruce s antibakteriální a virucidní účinností; náplň 500-600 ml.</t>
  </si>
  <si>
    <t>Tekutý kyselý čistící prostředek s antibakteriálními účinky a obsahem látek rozpouštějíci rez, vodní kámen a jiné usazeniny. 
Náplň  0,5 - 0,75l.</t>
  </si>
  <si>
    <t>MÝDLO TEKUTÉ - s aplikátorem</t>
  </si>
  <si>
    <t>MÝDLO  TEKUTÉ - bez aplikátoru</t>
  </si>
  <si>
    <t>Toaletní mýdlo - hmotnost 1 ks: min. 100g.</t>
  </si>
  <si>
    <t xml:space="preserve">Souprava s otvorem pro  zavěšení, štětiny - syntetické vlákno polyetylen, lopatka opatřena gumou. </t>
  </si>
  <si>
    <t>Bezoplachová dezinfekce na ruce v lahvi s pumpičkou; s antibakteriální a virucidní účinností; náplň 500 - 600 ml.</t>
  </si>
  <si>
    <t>Role šíře  45cm,  návin min. 300 m.</t>
  </si>
  <si>
    <t>Držák mopu s tzčí - 40cm šíře + 4ks návleků.</t>
  </si>
  <si>
    <t>Návleky 40 cm.</t>
  </si>
  <si>
    <t>Kompatibilní s mopy SPOKAR, páskový velký, dlouhé třásně cca 23 cm.</t>
  </si>
  <si>
    <t>Role, toal. papír 3-vrstvý, 100% celuloza, min. 150 útržků.</t>
  </si>
  <si>
    <t>DEZINFEKČNÍ PROSTŘ. NA RUCE</t>
  </si>
  <si>
    <t>Bezoplachová dezinfekce na ruce s antibakteriální a virucidní účinností; možnost použití v dávkovačích (např. Aquarius); náplň 5 l.</t>
  </si>
  <si>
    <t>Tekutý přípravek na ruční mytí nádobí, odstraňování mastnoty i ve studené vodě, náplň 1 - 1,5 l.</t>
  </si>
  <si>
    <t>Tekutý přípravek na ruční mytí nádobí, odstraňování mastnoty i ve studené vodě, náplň  5 - 5,5 l.</t>
  </si>
  <si>
    <t>Čistič tekutý s rozprašovačem. Použití: čištění kuchyní, na všechny omyvatelné povrchy, náplň  0,5 - 0,75 l.</t>
  </si>
  <si>
    <t>Extra účinný čistič v rozprašovači. Použití: k odstranění nečistot a  vodního kamene . Náplň 0,75 - 1l.</t>
  </si>
  <si>
    <t>Dezinfekční přípravek - gel, s obsahem kyseliny chlorovodíkové, rozpustný ve vodě. Použití: k odstraňování vodního kamene v toaletě. Náplň  0,75 - 1l.</t>
  </si>
  <si>
    <t>MYCÍ PROSTŘ. WC - závěs + náplň</t>
  </si>
  <si>
    <t>WC gel (závěs + náplň) - náplň  0,4 l - 0,5 l,  tekutý vysoce viskozní, hustota 0,95 - 1,05 g/cm3.</t>
  </si>
  <si>
    <t>63 x 74 cm  - 60 litrů. Tloušťka min. 7 mic. Role 50 - 60 ks.</t>
  </si>
  <si>
    <t xml:space="preserve">63 x 74 cm  - 60 litrů. Pevné sáčky do odpadkových košů, vyrobené z HDPE fólie. Odolné proti roztržení a úniku tekutiny, tloušťka fólie min. 24 mic. Role 10  -12 ks.  </t>
  </si>
  <si>
    <t>70 x 110 cm - 120 l,  ze silné folie tl. min. 100 mikronů. Role 15 - 20 ks.</t>
  </si>
  <si>
    <t>Kuchyňské utěrky v roli, 2vrstvé, min. 50 útržků  v roli. Návin v jedné roli min. 30 m. Balení 2 role.</t>
  </si>
  <si>
    <t>Papírové, 3vrstvé . Balení 10 x 10 ks.</t>
  </si>
  <si>
    <t>Balíček skládaných Z-Z ručníků. 2vrstvé, bílé, 100% celuloza, rozměr 23 x 25cm, 1ks (balíček) min. 150ks papírových ručníků. 
Určeno do zásobníků. V kartonu min. 20ks (balíčků).</t>
  </si>
  <si>
    <t>Univerzální čisticí přípravek na podlahy pro ruční mytí  - bez obsahu fosfátů.  Použití na podlahy (např. PVC, linolea, dlažby, mramor) a na další omyvatelné plochy a povrchy, náplň 5 - 6 l.</t>
  </si>
  <si>
    <t>Dezinfekční prostředek na alkoholové bázi, bezoplachový.  Použití zejména: na pracovní plochy v kuchyni, pro dezinfekci omyvatelných povrchů, předmětů a zařízení včetně ploch přicházejících do styku s potravinami, vhodný i pro aplikaci na plastové, polykarbonátové a lakované povrchy , náplň 0,75 -  1 l.</t>
  </si>
  <si>
    <t>Koncentrovaný kapalný dezinfekční a mycí prostředek - obsah chloranu sodného menší než 5%, vhodný i pro dezinfekci pitné vody, náplň 1 - 1,5 l.</t>
  </si>
  <si>
    <t>Bezoplachová dezinfekce na ruce v lahvi s pumpičkou; s antibakteriální a virucidní účinností; náplň 500-600 ml.</t>
  </si>
  <si>
    <t>Univerzální čisticí prostředek ve formě prášku. Použití: na kuchyňské nádobí, vany, umyvadla, hygienická zařízení, keramické obkládačky , odstraňuje připáleniny a jiné nečistoty, náplň  0,5 - 0,75kg.</t>
  </si>
  <si>
    <t>Tekutý čistič  na vápenaté usazeniny. Použití: nerezové dřezy a vodovodní baterie, keramická umyvadla, vany, příbory, sklenice, jídelní soupravy, podlahy, dlaždičky, keramika. Náplň  0,75 - 1l.</t>
  </si>
  <si>
    <t>Dezinfekční a leštící přípravek - gel, rozpustný ve vodě. Použití: k odstranění nečistot a  vodního kamene v toaletě.
Náplň  0,75 - 1l.</t>
  </si>
  <si>
    <r>
      <t xml:space="preserve">Husté tekuté mýdlo s glycerinem, s přírodními výtažky, balení bez aplikátoru, náplň  1 - 1,5 l. </t>
    </r>
    <r>
      <rPr>
        <b/>
        <sz val="11"/>
        <rFont val="Calibri"/>
        <family val="2"/>
        <charset val="238"/>
      </rPr>
      <t>Obsah NaCl max. 1%. Nutno doložit potvrzením od  výrobce.</t>
    </r>
  </si>
  <si>
    <r>
      <t xml:space="preserve">Husté tekuté mýdlo s glycerinem, s přírodními výtažky, balení bez aplikátoru, náplň   5 -6 l. </t>
    </r>
    <r>
      <rPr>
        <b/>
        <sz val="11"/>
        <rFont val="Calibri"/>
        <family val="2"/>
        <charset val="238"/>
      </rPr>
      <t>Obsah NaCl max. 1%. Nutno doložit potvrzením od  výrobce.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</si>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</sst>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7" fillId="0" borderId="0"/>
  </cellStyleXfs>
  <cellXfs count="17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6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1" fillId="0" borderId="0" xfId="0" applyNumberFormat="1" applyFont="1" applyAlignment="1">
      <alignment horizontal="right" vertical="center" indent="1"/>
    </xf>
    <xf numFmtId="164" fontId="8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0" fillId="0" borderId="11" xfId="0" applyBorder="1"/>
    <xf numFmtId="165" fontId="0" fillId="0" borderId="7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27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7" fillId="0" borderId="30" xfId="0" applyNumberFormat="1" applyFont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left" vertical="center"/>
    </xf>
    <xf numFmtId="0" fontId="14" fillId="3" borderId="2" xfId="0" applyFont="1" applyFill="1" applyBorder="1" applyAlignment="1">
      <alignment horizontal="center" vertical="center" textRotation="90" wrapText="1"/>
    </xf>
    <xf numFmtId="3" fontId="0" fillId="4" borderId="23" xfId="0" applyNumberFormat="1" applyFill="1" applyBorder="1" applyAlignment="1">
      <alignment horizontal="center" vertical="center" wrapText="1"/>
    </xf>
    <xf numFmtId="0" fontId="15" fillId="4" borderId="24" xfId="2" applyFont="1" applyFill="1" applyBorder="1" applyAlignment="1">
      <alignment horizontal="left" vertical="center" wrapText="1" indent="1"/>
    </xf>
    <xf numFmtId="3" fontId="0" fillId="4" borderId="24" xfId="0" applyNumberFormat="1" applyFill="1" applyBorder="1" applyAlignment="1">
      <alignment horizontal="center" vertical="center" wrapText="1"/>
    </xf>
    <xf numFmtId="0" fontId="15" fillId="4" borderId="24" xfId="2" applyFont="1" applyFill="1" applyBorder="1" applyAlignment="1">
      <alignment horizontal="center" vertical="center" wrapText="1"/>
    </xf>
    <xf numFmtId="164" fontId="0" fillId="4" borderId="24" xfId="0" applyNumberFormat="1" applyFill="1" applyBorder="1" applyAlignment="1">
      <alignment horizontal="right" vertical="center" indent="1"/>
    </xf>
    <xf numFmtId="164" fontId="10" fillId="4" borderId="24" xfId="0" applyNumberFormat="1" applyFont="1" applyFill="1" applyBorder="1" applyAlignment="1">
      <alignment horizontal="right" vertical="center" indent="1"/>
    </xf>
    <xf numFmtId="3" fontId="0" fillId="4" borderId="21" xfId="0" applyNumberForma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 vertical="center" wrapText="1" indent="1"/>
    </xf>
    <xf numFmtId="3" fontId="0" fillId="4" borderId="22" xfId="0" applyNumberFormat="1" applyFill="1" applyBorder="1" applyAlignment="1">
      <alignment horizontal="center" vertical="center" wrapText="1"/>
    </xf>
    <xf numFmtId="49" fontId="0" fillId="4" borderId="22" xfId="0" applyNumberFormat="1" applyFill="1" applyBorder="1" applyAlignment="1">
      <alignment horizontal="center" vertical="center" wrapText="1"/>
    </xf>
    <xf numFmtId="49" fontId="2" fillId="4" borderId="22" xfId="0" applyNumberFormat="1" applyFont="1" applyFill="1" applyBorder="1" applyAlignment="1">
      <alignment horizontal="left" vertical="center" wrapText="1" indent="1"/>
    </xf>
    <xf numFmtId="164" fontId="0" fillId="4" borderId="22" xfId="0" applyNumberFormat="1" applyFill="1" applyBorder="1" applyAlignment="1">
      <alignment horizontal="right" vertical="center" indent="1"/>
    </xf>
    <xf numFmtId="3" fontId="0" fillId="4" borderId="19" xfId="0" applyNumberFormat="1" applyFill="1" applyBorder="1" applyAlignment="1">
      <alignment horizontal="center" vertical="center" wrapText="1"/>
    </xf>
    <xf numFmtId="0" fontId="0" fillId="4" borderId="20" xfId="0" applyFill="1" applyBorder="1" applyAlignment="1">
      <alignment horizontal="left" vertical="center" wrapText="1" indent="1"/>
    </xf>
    <xf numFmtId="3" fontId="0" fillId="4" borderId="20" xfId="0" applyNumberFormat="1" applyFill="1" applyBorder="1" applyAlignment="1">
      <alignment horizontal="center" vertical="center" wrapText="1"/>
    </xf>
    <xf numFmtId="49" fontId="0" fillId="4" borderId="20" xfId="0" applyNumberFormat="1" applyFill="1" applyBorder="1" applyAlignment="1">
      <alignment horizontal="center" vertical="center" wrapText="1"/>
    </xf>
    <xf numFmtId="49" fontId="3" fillId="4" borderId="20" xfId="0" applyNumberFormat="1" applyFont="1" applyFill="1" applyBorder="1" applyAlignment="1">
      <alignment horizontal="left" vertical="center" wrapText="1" indent="1"/>
    </xf>
    <xf numFmtId="164" fontId="0" fillId="4" borderId="20" xfId="0" applyNumberFormat="1" applyFill="1" applyBorder="1" applyAlignment="1">
      <alignment horizontal="right" vertical="center" inden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wrapText="1" indent="1"/>
    </xf>
    <xf numFmtId="3" fontId="0" fillId="4" borderId="6" xfId="0" applyNumberFormat="1" applyFill="1" applyBorder="1" applyAlignment="1">
      <alignment horizontal="center" vertical="center" wrapText="1"/>
    </xf>
    <xf numFmtId="49" fontId="0" fillId="4" borderId="6" xfId="0" applyNumberForma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left" vertical="center" wrapText="1" indent="1"/>
    </xf>
    <xf numFmtId="164" fontId="0" fillId="4" borderId="6" xfId="0" applyNumberFormat="1" applyFill="1" applyBorder="1" applyAlignment="1">
      <alignment horizontal="right" vertical="center" indent="1"/>
    </xf>
    <xf numFmtId="0" fontId="5" fillId="4" borderId="6" xfId="0" applyFont="1" applyFill="1" applyBorder="1" applyAlignment="1">
      <alignment horizontal="left" vertical="center" wrapText="1" indent="1"/>
    </xf>
    <xf numFmtId="0" fontId="0" fillId="4" borderId="6" xfId="0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 indent="1"/>
    </xf>
    <xf numFmtId="0" fontId="15" fillId="4" borderId="6" xfId="1" applyFont="1" applyFill="1" applyBorder="1" applyAlignment="1">
      <alignment horizontal="left" vertical="center" indent="1"/>
    </xf>
    <xf numFmtId="0" fontId="15" fillId="4" borderId="6" xfId="2" applyFont="1" applyFill="1" applyBorder="1" applyAlignment="1">
      <alignment horizontal="center" vertical="center" wrapText="1"/>
    </xf>
    <xf numFmtId="0" fontId="15" fillId="4" borderId="6" xfId="1" applyFont="1" applyFill="1" applyBorder="1" applyAlignment="1">
      <alignment horizontal="left" vertical="center" wrapText="1" indent="1"/>
    </xf>
    <xf numFmtId="0" fontId="15" fillId="4" borderId="22" xfId="2" applyFont="1" applyFill="1" applyBorder="1" applyAlignment="1">
      <alignment horizontal="left" vertical="center" wrapText="1" indent="1"/>
    </xf>
    <xf numFmtId="0" fontId="15" fillId="4" borderId="22" xfId="2" applyFont="1" applyFill="1" applyBorder="1" applyAlignment="1">
      <alignment horizontal="center" vertical="center"/>
    </xf>
    <xf numFmtId="0" fontId="15" fillId="4" borderId="20" xfId="2" applyFont="1" applyFill="1" applyBorder="1" applyAlignment="1">
      <alignment horizontal="left" vertical="center" wrapText="1" indent="1"/>
    </xf>
    <xf numFmtId="0" fontId="15" fillId="4" borderId="20" xfId="2" applyFont="1" applyFill="1" applyBorder="1" applyAlignment="1">
      <alignment horizontal="center" vertical="center"/>
    </xf>
    <xf numFmtId="0" fontId="15" fillId="4" borderId="6" xfId="2" applyFont="1" applyFill="1" applyBorder="1" applyAlignment="1">
      <alignment horizontal="left" vertical="center" wrapText="1" indent="1"/>
    </xf>
    <xf numFmtId="0" fontId="15" fillId="4" borderId="6" xfId="2" applyFont="1" applyFill="1" applyBorder="1" applyAlignment="1">
      <alignment horizontal="center" vertical="center"/>
    </xf>
    <xf numFmtId="0" fontId="21" fillId="4" borderId="6" xfId="2" applyFont="1" applyFill="1" applyBorder="1" applyAlignment="1">
      <alignment horizontal="left" vertical="center" wrapText="1" indent="1"/>
    </xf>
    <xf numFmtId="3" fontId="0" fillId="4" borderId="16" xfId="0" applyNumberFormat="1" applyFill="1" applyBorder="1" applyAlignment="1">
      <alignment horizontal="center" vertical="center" wrapText="1"/>
    </xf>
    <xf numFmtId="0" fontId="15" fillId="4" borderId="17" xfId="2" applyFont="1" applyFill="1" applyBorder="1" applyAlignment="1">
      <alignment horizontal="left" vertical="center" wrapText="1" indent="1"/>
    </xf>
    <xf numFmtId="3" fontId="0" fillId="4" borderId="17" xfId="0" applyNumberFormat="1" applyFill="1" applyBorder="1" applyAlignment="1">
      <alignment horizontal="center" vertical="center" wrapText="1"/>
    </xf>
    <xf numFmtId="0" fontId="15" fillId="4" borderId="17" xfId="2" applyFont="1" applyFill="1" applyBorder="1" applyAlignment="1">
      <alignment horizontal="center" vertical="center"/>
    </xf>
    <xf numFmtId="164" fontId="0" fillId="4" borderId="17" xfId="0" applyNumberFormat="1" applyFill="1" applyBorder="1" applyAlignment="1">
      <alignment horizontal="right" vertical="center" indent="1"/>
    </xf>
    <xf numFmtId="3" fontId="0" fillId="4" borderId="5" xfId="0" applyNumberFormat="1" applyFill="1" applyBorder="1" applyAlignment="1">
      <alignment horizontal="center" vertical="center" wrapText="1"/>
    </xf>
    <xf numFmtId="0" fontId="15" fillId="4" borderId="7" xfId="2" applyFont="1" applyFill="1" applyBorder="1" applyAlignment="1">
      <alignment horizontal="left" vertical="center" wrapText="1" indent="1"/>
    </xf>
    <xf numFmtId="3" fontId="0" fillId="4" borderId="7" xfId="0" applyNumberFormat="1" applyFill="1" applyBorder="1" applyAlignment="1">
      <alignment horizontal="center" vertical="center" wrapText="1"/>
    </xf>
    <xf numFmtId="0" fontId="15" fillId="4" borderId="7" xfId="2" applyFon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right" vertical="center" indent="1"/>
    </xf>
    <xf numFmtId="0" fontId="21" fillId="4" borderId="22" xfId="2" applyFont="1" applyFill="1" applyBorder="1" applyAlignment="1">
      <alignment horizontal="left" vertical="center" wrapText="1" indent="1"/>
    </xf>
    <xf numFmtId="16" fontId="15" fillId="4" borderId="6" xfId="2" applyNumberFormat="1" applyFont="1" applyFill="1" applyBorder="1" applyAlignment="1">
      <alignment horizontal="center" vertical="center"/>
    </xf>
    <xf numFmtId="164" fontId="10" fillId="4" borderId="6" xfId="0" applyNumberFormat="1" applyFont="1" applyFill="1" applyBorder="1" applyAlignment="1">
      <alignment horizontal="right" vertical="center" indent="1"/>
    </xf>
    <xf numFmtId="0" fontId="15" fillId="4" borderId="20" xfId="2" applyFont="1" applyFill="1" applyBorder="1" applyAlignment="1">
      <alignment horizontal="center" vertical="center" wrapText="1"/>
    </xf>
    <xf numFmtId="3" fontId="0" fillId="4" borderId="14" xfId="0" applyNumberFormat="1" applyFill="1" applyBorder="1" applyAlignment="1">
      <alignment horizontal="center" vertical="center" wrapText="1"/>
    </xf>
    <xf numFmtId="0" fontId="15" fillId="4" borderId="15" xfId="2" applyFont="1" applyFill="1" applyBorder="1" applyAlignment="1">
      <alignment horizontal="left" vertical="center" wrapText="1" indent="1"/>
    </xf>
    <xf numFmtId="3" fontId="0" fillId="4" borderId="15" xfId="0" applyNumberFormat="1" applyFill="1" applyBorder="1" applyAlignment="1">
      <alignment horizontal="center" vertical="center" wrapText="1"/>
    </xf>
    <xf numFmtId="0" fontId="15" fillId="4" borderId="15" xfId="2" applyFont="1" applyFill="1" applyBorder="1" applyAlignment="1">
      <alignment horizontal="center" vertical="center"/>
    </xf>
    <xf numFmtId="164" fontId="0" fillId="4" borderId="15" xfId="0" applyNumberFormat="1" applyFill="1" applyBorder="1" applyAlignment="1">
      <alignment horizontal="right" vertical="center" indent="1"/>
    </xf>
    <xf numFmtId="3" fontId="0" fillId="4" borderId="26" xfId="0" applyNumberFormat="1" applyFill="1" applyBorder="1" applyAlignment="1">
      <alignment horizontal="center" vertical="center" wrapText="1"/>
    </xf>
    <xf numFmtId="0" fontId="15" fillId="4" borderId="9" xfId="2" applyFont="1" applyFill="1" applyBorder="1" applyAlignment="1">
      <alignment horizontal="left" vertical="center" wrapText="1" indent="1"/>
    </xf>
    <xf numFmtId="3" fontId="0" fillId="4" borderId="9" xfId="0" applyNumberFormat="1" applyFill="1" applyBorder="1" applyAlignment="1">
      <alignment horizontal="center" vertical="center" wrapText="1"/>
    </xf>
    <xf numFmtId="0" fontId="15" fillId="4" borderId="9" xfId="2" applyFont="1" applyFill="1" applyBorder="1" applyAlignment="1">
      <alignment horizontal="center" vertical="center"/>
    </xf>
    <xf numFmtId="164" fontId="0" fillId="4" borderId="9" xfId="0" applyNumberFormat="1" applyFill="1" applyBorder="1" applyAlignment="1">
      <alignment horizontal="right" vertical="center" indent="1"/>
    </xf>
    <xf numFmtId="3" fontId="0" fillId="4" borderId="12" xfId="0" applyNumberFormat="1" applyFill="1" applyBorder="1" applyAlignment="1">
      <alignment horizontal="center" vertical="center" wrapText="1"/>
    </xf>
    <xf numFmtId="0" fontId="15" fillId="4" borderId="13" xfId="2" applyFont="1" applyFill="1" applyBorder="1" applyAlignment="1">
      <alignment horizontal="left" vertical="center" wrapText="1" indent="1"/>
    </xf>
    <xf numFmtId="3" fontId="0" fillId="4" borderId="13" xfId="0" applyNumberFormat="1" applyFill="1" applyBorder="1" applyAlignment="1">
      <alignment horizontal="center" vertical="center" wrapText="1"/>
    </xf>
    <xf numFmtId="0" fontId="15" fillId="4" borderId="13" xfId="2" applyFont="1" applyFill="1" applyBorder="1" applyAlignment="1">
      <alignment horizontal="center" vertical="center"/>
    </xf>
    <xf numFmtId="164" fontId="0" fillId="4" borderId="13" xfId="0" applyNumberFormat="1" applyFill="1" applyBorder="1" applyAlignment="1">
      <alignment horizontal="right" vertical="center" indent="1"/>
    </xf>
    <xf numFmtId="0" fontId="2" fillId="4" borderId="25" xfId="0" applyFont="1" applyFill="1" applyBorder="1" applyAlignment="1">
      <alignment horizontal="center" vertical="center" wrapText="1"/>
    </xf>
    <xf numFmtId="0" fontId="18" fillId="4" borderId="25" xfId="0" applyFon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left" vertical="center" wrapText="1" indent="1"/>
    </xf>
    <xf numFmtId="0" fontId="2" fillId="4" borderId="18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left" vertical="center" wrapText="1" indent="1"/>
    </xf>
    <xf numFmtId="0" fontId="2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left" vertical="center" wrapText="1" indent="1"/>
    </xf>
    <xf numFmtId="0" fontId="0" fillId="4" borderId="7" xfId="0" applyFill="1" applyBorder="1" applyAlignment="1">
      <alignment horizontal="left" vertical="center" wrapText="1" indent="1"/>
    </xf>
    <xf numFmtId="0" fontId="3" fillId="4" borderId="9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left" vertical="center" wrapText="1" indent="1"/>
    </xf>
    <xf numFmtId="0" fontId="0" fillId="4" borderId="9" xfId="0" applyFill="1" applyBorder="1" applyAlignment="1">
      <alignment horizontal="left" vertical="center" wrapText="1" indent="1"/>
    </xf>
    <xf numFmtId="0" fontId="2" fillId="4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 indent="1"/>
    </xf>
    <xf numFmtId="164" fontId="1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75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44.54296875" style="1" customWidth="1"/>
    <col min="4" max="4" width="11.54296875" style="2" customWidth="1"/>
    <col min="5" max="5" width="14" style="3" customWidth="1"/>
    <col min="6" max="6" width="113.54296875" style="1" customWidth="1"/>
    <col min="7" max="7" width="15.1796875" style="1" hidden="1" customWidth="1"/>
    <col min="8" max="8" width="21.81640625" style="4" customWidth="1"/>
    <col min="9" max="9" width="24.7265625" style="4" customWidth="1"/>
    <col min="10" max="10" width="20.54296875" style="4" bestFit="1" customWidth="1"/>
    <col min="11" max="11" width="19.54296875" style="4" bestFit="1" customWidth="1"/>
    <col min="12" max="12" width="12.36328125" style="4" customWidth="1"/>
    <col min="13" max="13" width="28.26953125" style="4" customWidth="1"/>
    <col min="14" max="14" width="44.453125" style="4" customWidth="1"/>
    <col min="15" max="15" width="26.26953125" style="4" customWidth="1"/>
    <col min="16" max="16" width="13.7265625" style="4" hidden="1" customWidth="1"/>
    <col min="17" max="17" width="62.54296875" style="5" customWidth="1"/>
    <col min="18" max="16384" width="8.7265625" style="4"/>
  </cols>
  <sheetData>
    <row r="1" spans="1:17" ht="38.5" customHeight="1" x14ac:dyDescent="0.35">
      <c r="B1" s="61" t="s">
        <v>111</v>
      </c>
      <c r="C1" s="62"/>
      <c r="D1" s="62"/>
    </row>
    <row r="2" spans="1:17" ht="20.149999999999999" customHeight="1" x14ac:dyDescent="0.35">
      <c r="C2" s="4"/>
      <c r="D2" s="10"/>
      <c r="E2" s="11"/>
      <c r="F2" s="6"/>
      <c r="G2" s="6"/>
      <c r="H2" s="6"/>
      <c r="I2" s="6"/>
      <c r="K2" s="7"/>
      <c r="L2" s="8"/>
      <c r="M2" s="8"/>
      <c r="N2" s="8"/>
      <c r="O2" s="8"/>
      <c r="P2" s="8"/>
      <c r="Q2" s="9"/>
    </row>
    <row r="3" spans="1:17" ht="20.149999999999999" customHeight="1" x14ac:dyDescent="0.35">
      <c r="B3" s="54" t="s">
        <v>249</v>
      </c>
      <c r="C3" s="55"/>
      <c r="D3" s="56" t="s">
        <v>0</v>
      </c>
      <c r="E3" s="57"/>
      <c r="F3" s="58" t="s">
        <v>250</v>
      </c>
      <c r="G3" s="27"/>
      <c r="H3" s="27"/>
      <c r="I3" s="27"/>
      <c r="J3" s="27"/>
      <c r="K3" s="27"/>
    </row>
    <row r="4" spans="1:17" ht="20.149999999999999" customHeight="1" thickBot="1" x14ac:dyDescent="0.4">
      <c r="B4" s="54"/>
      <c r="C4" s="55"/>
      <c r="D4" s="59"/>
      <c r="E4" s="60"/>
      <c r="F4" s="58"/>
      <c r="G4" s="6"/>
      <c r="H4" s="7"/>
      <c r="I4" s="7"/>
      <c r="K4" s="7"/>
    </row>
    <row r="5" spans="1:17" ht="34.5" customHeight="1" thickBot="1" x14ac:dyDescent="0.4">
      <c r="B5" s="12"/>
      <c r="C5" s="13"/>
      <c r="D5" s="14"/>
      <c r="E5" s="14"/>
      <c r="F5" s="6"/>
      <c r="G5" s="16"/>
      <c r="I5" s="15" t="s">
        <v>0</v>
      </c>
      <c r="Q5" s="17"/>
    </row>
    <row r="6" spans="1:17" ht="75.650000000000006" customHeight="1" thickTop="1" thickBot="1" x14ac:dyDescent="0.4">
      <c r="B6" s="63" t="s">
        <v>1</v>
      </c>
      <c r="C6" s="28" t="s">
        <v>42</v>
      </c>
      <c r="D6" s="18" t="s">
        <v>2</v>
      </c>
      <c r="E6" s="28" t="s">
        <v>43</v>
      </c>
      <c r="F6" s="28" t="s">
        <v>44</v>
      </c>
      <c r="G6" s="28" t="s">
        <v>45</v>
      </c>
      <c r="H6" s="18" t="s">
        <v>3</v>
      </c>
      <c r="I6" s="19" t="s">
        <v>4</v>
      </c>
      <c r="J6" s="44" t="s">
        <v>5</v>
      </c>
      <c r="K6" s="44" t="s">
        <v>6</v>
      </c>
      <c r="L6" s="28" t="s">
        <v>46</v>
      </c>
      <c r="M6" s="29" t="s">
        <v>47</v>
      </c>
      <c r="N6" s="28" t="s">
        <v>48</v>
      </c>
      <c r="O6" s="28" t="s">
        <v>49</v>
      </c>
      <c r="P6" s="28" t="s">
        <v>50</v>
      </c>
      <c r="Q6" s="28" t="s">
        <v>51</v>
      </c>
    </row>
    <row r="7" spans="1:17" ht="48.75" customHeight="1" thickTop="1" x14ac:dyDescent="0.35">
      <c r="A7" s="20"/>
      <c r="B7" s="64">
        <v>1</v>
      </c>
      <c r="C7" s="65" t="s">
        <v>12</v>
      </c>
      <c r="D7" s="66">
        <v>80</v>
      </c>
      <c r="E7" s="67" t="s">
        <v>13</v>
      </c>
      <c r="F7" s="65" t="s">
        <v>191</v>
      </c>
      <c r="G7" s="68">
        <f t="shared" ref="G7:G38" si="0">D7*H7</f>
        <v>1280</v>
      </c>
      <c r="H7" s="69">
        <v>16</v>
      </c>
      <c r="I7" s="161"/>
      <c r="J7" s="42">
        <f t="shared" ref="J7:J35" si="1">D7*I7</f>
        <v>0</v>
      </c>
      <c r="K7" s="43" t="str">
        <f t="shared" ref="K7:K35" si="2">IF(ISNUMBER(I7), IF(I7&gt;H7,"NEVYHOVUJE","VYHOVUJE")," ")</f>
        <v xml:space="preserve"> </v>
      </c>
      <c r="L7" s="130" t="s">
        <v>52</v>
      </c>
      <c r="M7" s="130" t="s">
        <v>172</v>
      </c>
      <c r="N7" s="130" t="s">
        <v>175</v>
      </c>
      <c r="O7" s="131">
        <v>14</v>
      </c>
      <c r="P7" s="132"/>
      <c r="Q7" s="133" t="s">
        <v>14</v>
      </c>
    </row>
    <row r="8" spans="1:17" ht="43.5" customHeight="1" thickBot="1" x14ac:dyDescent="0.4">
      <c r="B8" s="70">
        <v>2</v>
      </c>
      <c r="C8" s="71" t="s">
        <v>56</v>
      </c>
      <c r="D8" s="72">
        <v>1</v>
      </c>
      <c r="E8" s="73" t="s">
        <v>9</v>
      </c>
      <c r="F8" s="74" t="s">
        <v>192</v>
      </c>
      <c r="G8" s="75">
        <f t="shared" si="0"/>
        <v>35</v>
      </c>
      <c r="H8" s="75">
        <v>35</v>
      </c>
      <c r="I8" s="162"/>
      <c r="J8" s="40">
        <f t="shared" si="1"/>
        <v>0</v>
      </c>
      <c r="K8" s="41" t="str">
        <f t="shared" si="2"/>
        <v xml:space="preserve"> </v>
      </c>
      <c r="L8" s="134"/>
      <c r="M8" s="135"/>
      <c r="N8" s="135"/>
      <c r="O8" s="136"/>
      <c r="P8" s="137"/>
      <c r="Q8" s="138" t="s">
        <v>11</v>
      </c>
    </row>
    <row r="9" spans="1:17" ht="27.75" customHeight="1" x14ac:dyDescent="0.35">
      <c r="B9" s="76">
        <v>3</v>
      </c>
      <c r="C9" s="77" t="s">
        <v>100</v>
      </c>
      <c r="D9" s="78">
        <v>10</v>
      </c>
      <c r="E9" s="79" t="s">
        <v>7</v>
      </c>
      <c r="F9" s="80" t="s">
        <v>101</v>
      </c>
      <c r="G9" s="81">
        <f t="shared" si="0"/>
        <v>520</v>
      </c>
      <c r="H9" s="81">
        <v>52</v>
      </c>
      <c r="I9" s="163"/>
      <c r="J9" s="38">
        <f t="shared" si="1"/>
        <v>0</v>
      </c>
      <c r="K9" s="39" t="str">
        <f t="shared" si="2"/>
        <v xml:space="preserve"> </v>
      </c>
      <c r="L9" s="139" t="s">
        <v>52</v>
      </c>
      <c r="M9" s="139" t="s">
        <v>173</v>
      </c>
      <c r="N9" s="139" t="s">
        <v>174</v>
      </c>
      <c r="O9" s="140">
        <v>14</v>
      </c>
      <c r="P9" s="141"/>
      <c r="Q9" s="77" t="s">
        <v>37</v>
      </c>
    </row>
    <row r="10" spans="1:17" ht="27.75" customHeight="1" x14ac:dyDescent="0.35">
      <c r="B10" s="82">
        <v>4</v>
      </c>
      <c r="C10" s="83" t="s">
        <v>112</v>
      </c>
      <c r="D10" s="84">
        <v>10</v>
      </c>
      <c r="E10" s="85" t="s">
        <v>7</v>
      </c>
      <c r="F10" s="86" t="s">
        <v>195</v>
      </c>
      <c r="G10" s="87">
        <f t="shared" si="0"/>
        <v>110</v>
      </c>
      <c r="H10" s="87">
        <v>11</v>
      </c>
      <c r="I10" s="164"/>
      <c r="J10" s="21">
        <f t="shared" si="1"/>
        <v>0</v>
      </c>
      <c r="K10" s="32" t="str">
        <f t="shared" si="2"/>
        <v xml:space="preserve"> </v>
      </c>
      <c r="L10" s="142"/>
      <c r="M10" s="143"/>
      <c r="N10" s="143"/>
      <c r="O10" s="144"/>
      <c r="P10" s="145"/>
      <c r="Q10" s="83" t="s">
        <v>37</v>
      </c>
    </row>
    <row r="11" spans="1:17" ht="27.75" customHeight="1" x14ac:dyDescent="0.35">
      <c r="B11" s="82">
        <v>5</v>
      </c>
      <c r="C11" s="88" t="s">
        <v>104</v>
      </c>
      <c r="D11" s="84">
        <v>15</v>
      </c>
      <c r="E11" s="89" t="s">
        <v>7</v>
      </c>
      <c r="F11" s="90" t="s">
        <v>113</v>
      </c>
      <c r="G11" s="87">
        <f t="shared" si="0"/>
        <v>225</v>
      </c>
      <c r="H11" s="87">
        <v>15</v>
      </c>
      <c r="I11" s="164"/>
      <c r="J11" s="21">
        <f t="shared" si="1"/>
        <v>0</v>
      </c>
      <c r="K11" s="32" t="str">
        <f t="shared" si="2"/>
        <v xml:space="preserve"> </v>
      </c>
      <c r="L11" s="142"/>
      <c r="M11" s="143"/>
      <c r="N11" s="143"/>
      <c r="O11" s="144"/>
      <c r="P11" s="145"/>
      <c r="Q11" s="83" t="s">
        <v>8</v>
      </c>
    </row>
    <row r="12" spans="1:17" ht="27.75" customHeight="1" x14ac:dyDescent="0.35">
      <c r="B12" s="82">
        <v>6</v>
      </c>
      <c r="C12" s="91" t="s">
        <v>26</v>
      </c>
      <c r="D12" s="84">
        <v>5</v>
      </c>
      <c r="E12" s="92" t="s">
        <v>9</v>
      </c>
      <c r="F12" s="93" t="s">
        <v>193</v>
      </c>
      <c r="G12" s="87">
        <f t="shared" si="0"/>
        <v>75</v>
      </c>
      <c r="H12" s="87">
        <v>15</v>
      </c>
      <c r="I12" s="164"/>
      <c r="J12" s="21">
        <f t="shared" si="1"/>
        <v>0</v>
      </c>
      <c r="K12" s="32" t="str">
        <f t="shared" si="2"/>
        <v xml:space="preserve"> </v>
      </c>
      <c r="L12" s="142"/>
      <c r="M12" s="143"/>
      <c r="N12" s="143"/>
      <c r="O12" s="144"/>
      <c r="P12" s="145"/>
      <c r="Q12" s="83" t="s">
        <v>27</v>
      </c>
    </row>
    <row r="13" spans="1:17" ht="27.75" customHeight="1" x14ac:dyDescent="0.35">
      <c r="B13" s="82">
        <v>7</v>
      </c>
      <c r="C13" s="91" t="s">
        <v>89</v>
      </c>
      <c r="D13" s="84">
        <v>5</v>
      </c>
      <c r="E13" s="92" t="s">
        <v>7</v>
      </c>
      <c r="F13" s="93" t="s">
        <v>194</v>
      </c>
      <c r="G13" s="87">
        <f t="shared" si="0"/>
        <v>50</v>
      </c>
      <c r="H13" s="87">
        <v>10</v>
      </c>
      <c r="I13" s="164"/>
      <c r="J13" s="21">
        <f t="shared" si="1"/>
        <v>0</v>
      </c>
      <c r="K13" s="32" t="str">
        <f t="shared" si="2"/>
        <v xml:space="preserve"> </v>
      </c>
      <c r="L13" s="142"/>
      <c r="M13" s="143"/>
      <c r="N13" s="143"/>
      <c r="O13" s="144"/>
      <c r="P13" s="145"/>
      <c r="Q13" s="83" t="s">
        <v>11</v>
      </c>
    </row>
    <row r="14" spans="1:17" ht="27.75" customHeight="1" thickBot="1" x14ac:dyDescent="0.4">
      <c r="B14" s="70">
        <v>8</v>
      </c>
      <c r="C14" s="94" t="s">
        <v>102</v>
      </c>
      <c r="D14" s="72">
        <v>10</v>
      </c>
      <c r="E14" s="95" t="s">
        <v>9</v>
      </c>
      <c r="F14" s="94" t="s">
        <v>196</v>
      </c>
      <c r="G14" s="75">
        <f t="shared" si="0"/>
        <v>700</v>
      </c>
      <c r="H14" s="75">
        <v>70</v>
      </c>
      <c r="I14" s="162"/>
      <c r="J14" s="40">
        <f t="shared" si="1"/>
        <v>0</v>
      </c>
      <c r="K14" s="41" t="str">
        <f t="shared" si="2"/>
        <v xml:space="preserve"> </v>
      </c>
      <c r="L14" s="134"/>
      <c r="M14" s="146"/>
      <c r="N14" s="146"/>
      <c r="O14" s="136"/>
      <c r="P14" s="137"/>
      <c r="Q14" s="138" t="s">
        <v>24</v>
      </c>
    </row>
    <row r="15" spans="1:17" ht="68.25" customHeight="1" x14ac:dyDescent="0.35">
      <c r="B15" s="76">
        <v>9</v>
      </c>
      <c r="C15" s="96" t="s">
        <v>114</v>
      </c>
      <c r="D15" s="78">
        <v>5</v>
      </c>
      <c r="E15" s="97" t="s">
        <v>9</v>
      </c>
      <c r="F15" s="96" t="s">
        <v>115</v>
      </c>
      <c r="G15" s="81">
        <f t="shared" si="0"/>
        <v>190</v>
      </c>
      <c r="H15" s="81">
        <v>38</v>
      </c>
      <c r="I15" s="163"/>
      <c r="J15" s="38">
        <f t="shared" si="1"/>
        <v>0</v>
      </c>
      <c r="K15" s="39" t="str">
        <f t="shared" si="2"/>
        <v xml:space="preserve"> </v>
      </c>
      <c r="L15" s="139" t="s">
        <v>52</v>
      </c>
      <c r="M15" s="139" t="s">
        <v>173</v>
      </c>
      <c r="N15" s="139" t="s">
        <v>176</v>
      </c>
      <c r="O15" s="140">
        <v>14</v>
      </c>
      <c r="P15" s="141"/>
      <c r="Q15" s="77" t="s">
        <v>31</v>
      </c>
    </row>
    <row r="16" spans="1:17" ht="26.25" customHeight="1" x14ac:dyDescent="0.35">
      <c r="B16" s="82">
        <v>10</v>
      </c>
      <c r="C16" s="98" t="s">
        <v>100</v>
      </c>
      <c r="D16" s="84">
        <v>10</v>
      </c>
      <c r="E16" s="99" t="s">
        <v>7</v>
      </c>
      <c r="F16" s="98" t="s">
        <v>101</v>
      </c>
      <c r="G16" s="87">
        <f t="shared" si="0"/>
        <v>520</v>
      </c>
      <c r="H16" s="87">
        <v>52</v>
      </c>
      <c r="I16" s="164"/>
      <c r="J16" s="21">
        <f t="shared" si="1"/>
        <v>0</v>
      </c>
      <c r="K16" s="32" t="str">
        <f t="shared" si="2"/>
        <v xml:space="preserve"> </v>
      </c>
      <c r="L16" s="142"/>
      <c r="M16" s="143"/>
      <c r="N16" s="143"/>
      <c r="O16" s="144"/>
      <c r="P16" s="145"/>
      <c r="Q16" s="83" t="s">
        <v>37</v>
      </c>
    </row>
    <row r="17" spans="2:17" ht="26.25" customHeight="1" x14ac:dyDescent="0.35">
      <c r="B17" s="82">
        <v>11</v>
      </c>
      <c r="C17" s="98" t="s">
        <v>112</v>
      </c>
      <c r="D17" s="84">
        <v>10</v>
      </c>
      <c r="E17" s="99" t="s">
        <v>7</v>
      </c>
      <c r="F17" s="98" t="s">
        <v>195</v>
      </c>
      <c r="G17" s="87">
        <f t="shared" si="0"/>
        <v>110</v>
      </c>
      <c r="H17" s="87">
        <v>11</v>
      </c>
      <c r="I17" s="164"/>
      <c r="J17" s="21">
        <f t="shared" si="1"/>
        <v>0</v>
      </c>
      <c r="K17" s="32" t="str">
        <f t="shared" si="2"/>
        <v xml:space="preserve"> </v>
      </c>
      <c r="L17" s="142"/>
      <c r="M17" s="143"/>
      <c r="N17" s="143"/>
      <c r="O17" s="144"/>
      <c r="P17" s="145"/>
      <c r="Q17" s="83" t="s">
        <v>37</v>
      </c>
    </row>
    <row r="18" spans="2:17" ht="26.25" customHeight="1" x14ac:dyDescent="0.35">
      <c r="B18" s="82">
        <v>12</v>
      </c>
      <c r="C18" s="98" t="s">
        <v>104</v>
      </c>
      <c r="D18" s="84">
        <v>15</v>
      </c>
      <c r="E18" s="99" t="s">
        <v>7</v>
      </c>
      <c r="F18" s="98" t="s">
        <v>113</v>
      </c>
      <c r="G18" s="87">
        <f t="shared" si="0"/>
        <v>225</v>
      </c>
      <c r="H18" s="87">
        <v>15</v>
      </c>
      <c r="I18" s="164"/>
      <c r="J18" s="21">
        <f t="shared" si="1"/>
        <v>0</v>
      </c>
      <c r="K18" s="32" t="str">
        <f t="shared" si="2"/>
        <v xml:space="preserve"> </v>
      </c>
      <c r="L18" s="142"/>
      <c r="M18" s="143"/>
      <c r="N18" s="143"/>
      <c r="O18" s="144"/>
      <c r="P18" s="145"/>
      <c r="Q18" s="83" t="s">
        <v>8</v>
      </c>
    </row>
    <row r="19" spans="2:17" ht="26.25" customHeight="1" x14ac:dyDescent="0.35">
      <c r="B19" s="82">
        <v>13</v>
      </c>
      <c r="C19" s="98" t="s">
        <v>26</v>
      </c>
      <c r="D19" s="84">
        <v>5</v>
      </c>
      <c r="E19" s="99" t="s">
        <v>9</v>
      </c>
      <c r="F19" s="98" t="s">
        <v>193</v>
      </c>
      <c r="G19" s="87">
        <f t="shared" si="0"/>
        <v>75</v>
      </c>
      <c r="H19" s="87">
        <v>15</v>
      </c>
      <c r="I19" s="164"/>
      <c r="J19" s="21">
        <f t="shared" si="1"/>
        <v>0</v>
      </c>
      <c r="K19" s="32" t="str">
        <f t="shared" si="2"/>
        <v xml:space="preserve"> </v>
      </c>
      <c r="L19" s="142"/>
      <c r="M19" s="143"/>
      <c r="N19" s="143"/>
      <c r="O19" s="144"/>
      <c r="P19" s="145"/>
      <c r="Q19" s="83" t="s">
        <v>27</v>
      </c>
    </row>
    <row r="20" spans="2:17" ht="26.25" customHeight="1" x14ac:dyDescent="0.35">
      <c r="B20" s="82">
        <v>14</v>
      </c>
      <c r="C20" s="100" t="s">
        <v>89</v>
      </c>
      <c r="D20" s="84">
        <v>5</v>
      </c>
      <c r="E20" s="99" t="s">
        <v>7</v>
      </c>
      <c r="F20" s="98" t="s">
        <v>197</v>
      </c>
      <c r="G20" s="87">
        <f t="shared" si="0"/>
        <v>50</v>
      </c>
      <c r="H20" s="87">
        <v>10</v>
      </c>
      <c r="I20" s="164"/>
      <c r="J20" s="21">
        <f t="shared" si="1"/>
        <v>0</v>
      </c>
      <c r="K20" s="32" t="str">
        <f t="shared" si="2"/>
        <v xml:space="preserve"> </v>
      </c>
      <c r="L20" s="142"/>
      <c r="M20" s="143"/>
      <c r="N20" s="143"/>
      <c r="O20" s="144"/>
      <c r="P20" s="145"/>
      <c r="Q20" s="83" t="s">
        <v>11</v>
      </c>
    </row>
    <row r="21" spans="2:17" ht="26.25" customHeight="1" thickBot="1" x14ac:dyDescent="0.4">
      <c r="B21" s="70">
        <v>15</v>
      </c>
      <c r="C21" s="94" t="s">
        <v>102</v>
      </c>
      <c r="D21" s="72">
        <v>10</v>
      </c>
      <c r="E21" s="95" t="s">
        <v>9</v>
      </c>
      <c r="F21" s="94" t="s">
        <v>196</v>
      </c>
      <c r="G21" s="75">
        <f t="shared" si="0"/>
        <v>700</v>
      </c>
      <c r="H21" s="75">
        <v>70</v>
      </c>
      <c r="I21" s="162"/>
      <c r="J21" s="40">
        <f t="shared" si="1"/>
        <v>0</v>
      </c>
      <c r="K21" s="41" t="str">
        <f t="shared" si="2"/>
        <v xml:space="preserve"> </v>
      </c>
      <c r="L21" s="134"/>
      <c r="M21" s="146"/>
      <c r="N21" s="146"/>
      <c r="O21" s="136"/>
      <c r="P21" s="137"/>
      <c r="Q21" s="138" t="s">
        <v>24</v>
      </c>
    </row>
    <row r="22" spans="2:17" ht="105.75" customHeight="1" thickBot="1" x14ac:dyDescent="0.4">
      <c r="B22" s="101">
        <v>16</v>
      </c>
      <c r="C22" s="102" t="s">
        <v>116</v>
      </c>
      <c r="D22" s="103">
        <v>6</v>
      </c>
      <c r="E22" s="104" t="s">
        <v>7</v>
      </c>
      <c r="F22" s="102" t="s">
        <v>198</v>
      </c>
      <c r="G22" s="105">
        <f t="shared" si="0"/>
        <v>2340</v>
      </c>
      <c r="H22" s="105">
        <v>390</v>
      </c>
      <c r="I22" s="165"/>
      <c r="J22" s="36">
        <f t="shared" si="1"/>
        <v>0</v>
      </c>
      <c r="K22" s="37" t="str">
        <f t="shared" si="2"/>
        <v xml:space="preserve"> </v>
      </c>
      <c r="L22" s="147" t="s">
        <v>52</v>
      </c>
      <c r="M22" s="147" t="s">
        <v>173</v>
      </c>
      <c r="N22" s="147" t="s">
        <v>176</v>
      </c>
      <c r="O22" s="148">
        <v>14</v>
      </c>
      <c r="P22" s="149"/>
      <c r="Q22" s="150" t="s">
        <v>40</v>
      </c>
    </row>
    <row r="23" spans="2:17" ht="39" customHeight="1" x14ac:dyDescent="0.35">
      <c r="B23" s="76">
        <v>17</v>
      </c>
      <c r="C23" s="96" t="s">
        <v>12</v>
      </c>
      <c r="D23" s="78">
        <v>5</v>
      </c>
      <c r="E23" s="97" t="s">
        <v>13</v>
      </c>
      <c r="F23" s="96" t="s">
        <v>191</v>
      </c>
      <c r="G23" s="81">
        <f t="shared" si="0"/>
        <v>80</v>
      </c>
      <c r="H23" s="81">
        <v>16</v>
      </c>
      <c r="I23" s="163"/>
      <c r="J23" s="38">
        <f t="shared" si="1"/>
        <v>0</v>
      </c>
      <c r="K23" s="39" t="str">
        <f t="shared" si="2"/>
        <v xml:space="preserve"> </v>
      </c>
      <c r="L23" s="139" t="s">
        <v>52</v>
      </c>
      <c r="M23" s="139" t="s">
        <v>177</v>
      </c>
      <c r="N23" s="139" t="s">
        <v>178</v>
      </c>
      <c r="O23" s="140">
        <v>14</v>
      </c>
      <c r="P23" s="141"/>
      <c r="Q23" s="77" t="s">
        <v>14</v>
      </c>
    </row>
    <row r="24" spans="2:17" ht="62.25" customHeight="1" x14ac:dyDescent="0.35">
      <c r="B24" s="106">
        <v>18</v>
      </c>
      <c r="C24" s="107" t="s">
        <v>199</v>
      </c>
      <c r="D24" s="108">
        <v>1</v>
      </c>
      <c r="E24" s="109" t="s">
        <v>9</v>
      </c>
      <c r="F24" s="107" t="s">
        <v>200</v>
      </c>
      <c r="G24" s="110">
        <f t="shared" si="0"/>
        <v>96</v>
      </c>
      <c r="H24" s="110">
        <v>96</v>
      </c>
      <c r="I24" s="166"/>
      <c r="J24" s="31">
        <f t="shared" si="1"/>
        <v>0</v>
      </c>
      <c r="K24" s="33" t="str">
        <f t="shared" si="2"/>
        <v xml:space="preserve"> </v>
      </c>
      <c r="L24" s="142"/>
      <c r="M24" s="143"/>
      <c r="N24" s="143"/>
      <c r="O24" s="144"/>
      <c r="P24" s="145"/>
      <c r="Q24" s="151" t="s">
        <v>11</v>
      </c>
    </row>
    <row r="25" spans="2:17" ht="33" customHeight="1" x14ac:dyDescent="0.35">
      <c r="B25" s="82">
        <v>19</v>
      </c>
      <c r="C25" s="98" t="s">
        <v>58</v>
      </c>
      <c r="D25" s="84">
        <v>2</v>
      </c>
      <c r="E25" s="99" t="s">
        <v>9</v>
      </c>
      <c r="F25" s="98" t="s">
        <v>201</v>
      </c>
      <c r="G25" s="87">
        <f t="shared" si="0"/>
        <v>40</v>
      </c>
      <c r="H25" s="87">
        <v>20</v>
      </c>
      <c r="I25" s="164"/>
      <c r="J25" s="21">
        <f t="shared" si="1"/>
        <v>0</v>
      </c>
      <c r="K25" s="32" t="str">
        <f t="shared" si="2"/>
        <v xml:space="preserve"> </v>
      </c>
      <c r="L25" s="142"/>
      <c r="M25" s="143"/>
      <c r="N25" s="143"/>
      <c r="O25" s="144"/>
      <c r="P25" s="145"/>
      <c r="Q25" s="83" t="s">
        <v>40</v>
      </c>
    </row>
    <row r="26" spans="2:17" ht="33" customHeight="1" x14ac:dyDescent="0.35">
      <c r="B26" s="82">
        <v>20</v>
      </c>
      <c r="C26" s="98" t="s">
        <v>117</v>
      </c>
      <c r="D26" s="84">
        <v>4</v>
      </c>
      <c r="E26" s="99" t="s">
        <v>7</v>
      </c>
      <c r="F26" s="98" t="s">
        <v>118</v>
      </c>
      <c r="G26" s="87">
        <f t="shared" si="0"/>
        <v>1200</v>
      </c>
      <c r="H26" s="87">
        <v>300</v>
      </c>
      <c r="I26" s="164"/>
      <c r="J26" s="21">
        <f t="shared" si="1"/>
        <v>0</v>
      </c>
      <c r="K26" s="32" t="str">
        <f t="shared" si="2"/>
        <v xml:space="preserve"> </v>
      </c>
      <c r="L26" s="142"/>
      <c r="M26" s="143"/>
      <c r="N26" s="143"/>
      <c r="O26" s="144"/>
      <c r="P26" s="145"/>
      <c r="Q26" s="83" t="s">
        <v>22</v>
      </c>
    </row>
    <row r="27" spans="2:17" ht="33" customHeight="1" x14ac:dyDescent="0.35">
      <c r="B27" s="82">
        <v>21</v>
      </c>
      <c r="C27" s="98" t="s">
        <v>119</v>
      </c>
      <c r="D27" s="84">
        <v>4</v>
      </c>
      <c r="E27" s="99" t="s">
        <v>7</v>
      </c>
      <c r="F27" s="98" t="s">
        <v>120</v>
      </c>
      <c r="G27" s="87">
        <f t="shared" si="0"/>
        <v>1200</v>
      </c>
      <c r="H27" s="87">
        <v>300</v>
      </c>
      <c r="I27" s="164"/>
      <c r="J27" s="21">
        <f t="shared" si="1"/>
        <v>0</v>
      </c>
      <c r="K27" s="32" t="str">
        <f t="shared" si="2"/>
        <v xml:space="preserve"> </v>
      </c>
      <c r="L27" s="142"/>
      <c r="M27" s="143"/>
      <c r="N27" s="143"/>
      <c r="O27" s="144"/>
      <c r="P27" s="145"/>
      <c r="Q27" s="83" t="s">
        <v>22</v>
      </c>
    </row>
    <row r="28" spans="2:17" ht="33" customHeight="1" x14ac:dyDescent="0.35">
      <c r="B28" s="82">
        <v>22</v>
      </c>
      <c r="C28" s="98" t="s">
        <v>54</v>
      </c>
      <c r="D28" s="84">
        <v>50</v>
      </c>
      <c r="E28" s="99" t="s">
        <v>9</v>
      </c>
      <c r="F28" s="98" t="s">
        <v>55</v>
      </c>
      <c r="G28" s="87">
        <f t="shared" si="0"/>
        <v>350</v>
      </c>
      <c r="H28" s="87">
        <v>7</v>
      </c>
      <c r="I28" s="164"/>
      <c r="J28" s="21">
        <f t="shared" si="1"/>
        <v>0</v>
      </c>
      <c r="K28" s="32" t="str">
        <f t="shared" si="2"/>
        <v xml:space="preserve"> </v>
      </c>
      <c r="L28" s="142"/>
      <c r="M28" s="143"/>
      <c r="N28" s="143"/>
      <c r="O28" s="144"/>
      <c r="P28" s="145"/>
      <c r="Q28" s="83" t="s">
        <v>27</v>
      </c>
    </row>
    <row r="29" spans="2:17" ht="33" customHeight="1" thickBot="1" x14ac:dyDescent="0.4">
      <c r="B29" s="70">
        <v>23</v>
      </c>
      <c r="C29" s="94" t="s">
        <v>89</v>
      </c>
      <c r="D29" s="72">
        <v>10</v>
      </c>
      <c r="E29" s="95" t="s">
        <v>7</v>
      </c>
      <c r="F29" s="94" t="s">
        <v>202</v>
      </c>
      <c r="G29" s="75">
        <f t="shared" si="0"/>
        <v>100</v>
      </c>
      <c r="H29" s="75">
        <v>10</v>
      </c>
      <c r="I29" s="162"/>
      <c r="J29" s="40">
        <f t="shared" si="1"/>
        <v>0</v>
      </c>
      <c r="K29" s="41" t="str">
        <f t="shared" si="2"/>
        <v xml:space="preserve"> </v>
      </c>
      <c r="L29" s="134"/>
      <c r="M29" s="146"/>
      <c r="N29" s="146"/>
      <c r="O29" s="136"/>
      <c r="P29" s="137"/>
      <c r="Q29" s="138" t="s">
        <v>11</v>
      </c>
    </row>
    <row r="30" spans="2:17" ht="45.75" customHeight="1" x14ac:dyDescent="0.35">
      <c r="B30" s="106">
        <v>24</v>
      </c>
      <c r="C30" s="107" t="s">
        <v>116</v>
      </c>
      <c r="D30" s="108">
        <v>6</v>
      </c>
      <c r="E30" s="109" t="s">
        <v>7</v>
      </c>
      <c r="F30" s="107" t="s">
        <v>203</v>
      </c>
      <c r="G30" s="110">
        <f t="shared" si="0"/>
        <v>1800</v>
      </c>
      <c r="H30" s="110">
        <v>300</v>
      </c>
      <c r="I30" s="166"/>
      <c r="J30" s="31">
        <f t="shared" si="1"/>
        <v>0</v>
      </c>
      <c r="K30" s="33" t="str">
        <f t="shared" si="2"/>
        <v xml:space="preserve"> </v>
      </c>
      <c r="L30" s="139" t="s">
        <v>52</v>
      </c>
      <c r="M30" s="139" t="s">
        <v>179</v>
      </c>
      <c r="N30" s="139" t="s">
        <v>180</v>
      </c>
      <c r="O30" s="140">
        <v>14</v>
      </c>
      <c r="P30" s="141"/>
      <c r="Q30" s="151" t="s">
        <v>11</v>
      </c>
    </row>
    <row r="31" spans="2:17" ht="39" customHeight="1" x14ac:dyDescent="0.35">
      <c r="B31" s="82">
        <v>25</v>
      </c>
      <c r="C31" s="98" t="s">
        <v>121</v>
      </c>
      <c r="D31" s="84">
        <v>1</v>
      </c>
      <c r="E31" s="99" t="s">
        <v>7</v>
      </c>
      <c r="F31" s="98" t="s">
        <v>204</v>
      </c>
      <c r="G31" s="87">
        <f t="shared" si="0"/>
        <v>120</v>
      </c>
      <c r="H31" s="87">
        <v>120</v>
      </c>
      <c r="I31" s="164"/>
      <c r="J31" s="21">
        <f t="shared" si="1"/>
        <v>0</v>
      </c>
      <c r="K31" s="32" t="str">
        <f t="shared" si="2"/>
        <v xml:space="preserve"> </v>
      </c>
      <c r="L31" s="142"/>
      <c r="M31" s="143"/>
      <c r="N31" s="143"/>
      <c r="O31" s="144"/>
      <c r="P31" s="145"/>
      <c r="Q31" s="83" t="s">
        <v>11</v>
      </c>
    </row>
    <row r="32" spans="2:17" ht="23.25" customHeight="1" x14ac:dyDescent="0.35">
      <c r="B32" s="82">
        <v>26</v>
      </c>
      <c r="C32" s="98" t="s">
        <v>122</v>
      </c>
      <c r="D32" s="84">
        <v>3</v>
      </c>
      <c r="E32" s="99" t="s">
        <v>9</v>
      </c>
      <c r="F32" s="98" t="s">
        <v>205</v>
      </c>
      <c r="G32" s="87">
        <f t="shared" si="0"/>
        <v>60</v>
      </c>
      <c r="H32" s="87">
        <v>20</v>
      </c>
      <c r="I32" s="164"/>
      <c r="J32" s="21">
        <f t="shared" si="1"/>
        <v>0</v>
      </c>
      <c r="K32" s="32" t="str">
        <f t="shared" si="2"/>
        <v xml:space="preserve"> </v>
      </c>
      <c r="L32" s="142"/>
      <c r="M32" s="143"/>
      <c r="N32" s="143"/>
      <c r="O32" s="144"/>
      <c r="P32" s="145"/>
      <c r="Q32" s="83" t="s">
        <v>27</v>
      </c>
    </row>
    <row r="33" spans="2:17" ht="23.25" customHeight="1" x14ac:dyDescent="0.35">
      <c r="B33" s="82">
        <v>27</v>
      </c>
      <c r="C33" s="98" t="s">
        <v>123</v>
      </c>
      <c r="D33" s="84">
        <v>5</v>
      </c>
      <c r="E33" s="99" t="s">
        <v>9</v>
      </c>
      <c r="F33" s="98" t="s">
        <v>206</v>
      </c>
      <c r="G33" s="87">
        <f t="shared" si="0"/>
        <v>50</v>
      </c>
      <c r="H33" s="87">
        <v>10</v>
      </c>
      <c r="I33" s="164"/>
      <c r="J33" s="21">
        <f t="shared" si="1"/>
        <v>0</v>
      </c>
      <c r="K33" s="32" t="str">
        <f t="shared" si="2"/>
        <v xml:space="preserve"> </v>
      </c>
      <c r="L33" s="142"/>
      <c r="M33" s="143"/>
      <c r="N33" s="143"/>
      <c r="O33" s="144"/>
      <c r="P33" s="145"/>
      <c r="Q33" s="83" t="s">
        <v>29</v>
      </c>
    </row>
    <row r="34" spans="2:17" ht="23.25" customHeight="1" x14ac:dyDescent="0.35">
      <c r="B34" s="82">
        <v>28</v>
      </c>
      <c r="C34" s="98" t="s">
        <v>124</v>
      </c>
      <c r="D34" s="84">
        <v>2</v>
      </c>
      <c r="E34" s="99" t="s">
        <v>9</v>
      </c>
      <c r="F34" s="98" t="s">
        <v>207</v>
      </c>
      <c r="G34" s="87">
        <f t="shared" si="0"/>
        <v>200</v>
      </c>
      <c r="H34" s="87">
        <v>100</v>
      </c>
      <c r="I34" s="164"/>
      <c r="J34" s="21">
        <f t="shared" si="1"/>
        <v>0</v>
      </c>
      <c r="K34" s="32" t="str">
        <f t="shared" si="2"/>
        <v xml:space="preserve"> </v>
      </c>
      <c r="L34" s="142"/>
      <c r="M34" s="143"/>
      <c r="N34" s="143"/>
      <c r="O34" s="144"/>
      <c r="P34" s="145"/>
      <c r="Q34" s="83" t="s">
        <v>36</v>
      </c>
    </row>
    <row r="35" spans="2:17" ht="23.25" customHeight="1" thickBot="1" x14ac:dyDescent="0.4">
      <c r="B35" s="70">
        <v>29</v>
      </c>
      <c r="C35" s="111" t="s">
        <v>125</v>
      </c>
      <c r="D35" s="72">
        <v>3</v>
      </c>
      <c r="E35" s="95" t="s">
        <v>9</v>
      </c>
      <c r="F35" s="94" t="s">
        <v>208</v>
      </c>
      <c r="G35" s="75">
        <f t="shared" si="0"/>
        <v>480</v>
      </c>
      <c r="H35" s="75">
        <v>160</v>
      </c>
      <c r="I35" s="162"/>
      <c r="J35" s="40">
        <f t="shared" si="1"/>
        <v>0</v>
      </c>
      <c r="K35" s="41" t="str">
        <f t="shared" si="2"/>
        <v xml:space="preserve"> </v>
      </c>
      <c r="L35" s="134"/>
      <c r="M35" s="146"/>
      <c r="N35" s="146"/>
      <c r="O35" s="136"/>
      <c r="P35" s="137"/>
      <c r="Q35" s="138" t="s">
        <v>36</v>
      </c>
    </row>
    <row r="36" spans="2:17" ht="51" customHeight="1" x14ac:dyDescent="0.35">
      <c r="B36" s="76">
        <v>30</v>
      </c>
      <c r="C36" s="96" t="s">
        <v>126</v>
      </c>
      <c r="D36" s="78">
        <v>36</v>
      </c>
      <c r="E36" s="97" t="s">
        <v>15</v>
      </c>
      <c r="F36" s="96" t="s">
        <v>127</v>
      </c>
      <c r="G36" s="81">
        <f t="shared" si="0"/>
        <v>126</v>
      </c>
      <c r="H36" s="81">
        <v>3.5</v>
      </c>
      <c r="I36" s="163"/>
      <c r="J36" s="38">
        <f t="shared" ref="J36:J55" si="3">D36*I36</f>
        <v>0</v>
      </c>
      <c r="K36" s="39" t="str">
        <f t="shared" ref="K36:K55" si="4">IF(ISNUMBER(I36), IF(I36&gt;H36,"NEVYHOVUJE","VYHOVUJE")," ")</f>
        <v xml:space="preserve"> </v>
      </c>
      <c r="L36" s="139" t="s">
        <v>52</v>
      </c>
      <c r="M36" s="139" t="s">
        <v>181</v>
      </c>
      <c r="N36" s="139" t="s">
        <v>182</v>
      </c>
      <c r="O36" s="140">
        <v>14</v>
      </c>
      <c r="P36" s="141"/>
      <c r="Q36" s="77" t="s">
        <v>10</v>
      </c>
    </row>
    <row r="37" spans="2:17" ht="50.25" customHeight="1" x14ac:dyDescent="0.35">
      <c r="B37" s="82">
        <v>31</v>
      </c>
      <c r="C37" s="98" t="s">
        <v>128</v>
      </c>
      <c r="D37" s="84">
        <v>4</v>
      </c>
      <c r="E37" s="99" t="s">
        <v>9</v>
      </c>
      <c r="F37" s="98" t="s">
        <v>209</v>
      </c>
      <c r="G37" s="87">
        <f t="shared" si="0"/>
        <v>140</v>
      </c>
      <c r="H37" s="87">
        <v>35</v>
      </c>
      <c r="I37" s="164"/>
      <c r="J37" s="21">
        <f t="shared" si="3"/>
        <v>0</v>
      </c>
      <c r="K37" s="32" t="str">
        <f t="shared" si="4"/>
        <v xml:space="preserve"> </v>
      </c>
      <c r="L37" s="142"/>
      <c r="M37" s="143"/>
      <c r="N37" s="143"/>
      <c r="O37" s="144"/>
      <c r="P37" s="145"/>
      <c r="Q37" s="83" t="s">
        <v>16</v>
      </c>
    </row>
    <row r="38" spans="2:17" ht="33" customHeight="1" x14ac:dyDescent="0.35">
      <c r="B38" s="82">
        <v>32</v>
      </c>
      <c r="C38" s="98" t="s">
        <v>210</v>
      </c>
      <c r="D38" s="84">
        <v>4</v>
      </c>
      <c r="E38" s="112" t="s">
        <v>9</v>
      </c>
      <c r="F38" s="98" t="s">
        <v>211</v>
      </c>
      <c r="G38" s="87">
        <f t="shared" si="0"/>
        <v>200</v>
      </c>
      <c r="H38" s="113">
        <v>50</v>
      </c>
      <c r="I38" s="164"/>
      <c r="J38" s="21">
        <f t="shared" si="3"/>
        <v>0</v>
      </c>
      <c r="K38" s="32" t="str">
        <f t="shared" si="4"/>
        <v xml:space="preserve"> </v>
      </c>
      <c r="L38" s="142"/>
      <c r="M38" s="143"/>
      <c r="N38" s="143"/>
      <c r="O38" s="144"/>
      <c r="P38" s="145"/>
      <c r="Q38" s="83" t="s">
        <v>11</v>
      </c>
    </row>
    <row r="39" spans="2:17" ht="24.65" customHeight="1" x14ac:dyDescent="0.35">
      <c r="B39" s="82">
        <v>33</v>
      </c>
      <c r="C39" s="98" t="s">
        <v>212</v>
      </c>
      <c r="D39" s="84">
        <v>1</v>
      </c>
      <c r="E39" s="99" t="s">
        <v>9</v>
      </c>
      <c r="F39" s="98" t="s">
        <v>213</v>
      </c>
      <c r="G39" s="87">
        <f t="shared" ref="G39:G125" si="5">D39*H39</f>
        <v>150</v>
      </c>
      <c r="H39" s="87">
        <v>150</v>
      </c>
      <c r="I39" s="164"/>
      <c r="J39" s="21">
        <f t="shared" si="3"/>
        <v>0</v>
      </c>
      <c r="K39" s="32" t="str">
        <f t="shared" si="4"/>
        <v xml:space="preserve"> </v>
      </c>
      <c r="L39" s="142"/>
      <c r="M39" s="143"/>
      <c r="N39" s="143"/>
      <c r="O39" s="144"/>
      <c r="P39" s="145"/>
      <c r="Q39" s="83" t="s">
        <v>11</v>
      </c>
    </row>
    <row r="40" spans="2:17" ht="38.25" customHeight="1" x14ac:dyDescent="0.35">
      <c r="B40" s="82">
        <v>34</v>
      </c>
      <c r="C40" s="98" t="s">
        <v>130</v>
      </c>
      <c r="D40" s="84">
        <v>3</v>
      </c>
      <c r="E40" s="99" t="s">
        <v>9</v>
      </c>
      <c r="F40" s="98" t="s">
        <v>214</v>
      </c>
      <c r="G40" s="87">
        <f t="shared" si="5"/>
        <v>105</v>
      </c>
      <c r="H40" s="87">
        <v>35</v>
      </c>
      <c r="I40" s="164"/>
      <c r="J40" s="21">
        <f t="shared" si="3"/>
        <v>0</v>
      </c>
      <c r="K40" s="32" t="str">
        <f t="shared" si="4"/>
        <v xml:space="preserve"> </v>
      </c>
      <c r="L40" s="142"/>
      <c r="M40" s="143"/>
      <c r="N40" s="143"/>
      <c r="O40" s="144"/>
      <c r="P40" s="145"/>
      <c r="Q40" s="83" t="s">
        <v>18</v>
      </c>
    </row>
    <row r="41" spans="2:17" ht="24.65" customHeight="1" x14ac:dyDescent="0.35">
      <c r="B41" s="82">
        <v>35</v>
      </c>
      <c r="C41" s="98" t="s">
        <v>215</v>
      </c>
      <c r="D41" s="84">
        <v>1</v>
      </c>
      <c r="E41" s="99" t="s">
        <v>9</v>
      </c>
      <c r="F41" s="98" t="s">
        <v>131</v>
      </c>
      <c r="G41" s="87">
        <f t="shared" si="5"/>
        <v>22</v>
      </c>
      <c r="H41" s="87">
        <v>22</v>
      </c>
      <c r="I41" s="164"/>
      <c r="J41" s="21">
        <f t="shared" si="3"/>
        <v>0</v>
      </c>
      <c r="K41" s="32" t="str">
        <f t="shared" si="4"/>
        <v xml:space="preserve"> </v>
      </c>
      <c r="L41" s="142"/>
      <c r="M41" s="143"/>
      <c r="N41" s="143"/>
      <c r="O41" s="144"/>
      <c r="P41" s="145"/>
      <c r="Q41" s="83" t="s">
        <v>11</v>
      </c>
    </row>
    <row r="42" spans="2:17" ht="39.75" customHeight="1" x14ac:dyDescent="0.35">
      <c r="B42" s="82">
        <v>36</v>
      </c>
      <c r="C42" s="98" t="s">
        <v>216</v>
      </c>
      <c r="D42" s="84">
        <v>2</v>
      </c>
      <c r="E42" s="99" t="s">
        <v>9</v>
      </c>
      <c r="F42" s="98" t="s">
        <v>247</v>
      </c>
      <c r="G42" s="87">
        <f t="shared" si="5"/>
        <v>70</v>
      </c>
      <c r="H42" s="87">
        <v>35</v>
      </c>
      <c r="I42" s="164"/>
      <c r="J42" s="21">
        <f t="shared" si="3"/>
        <v>0</v>
      </c>
      <c r="K42" s="32" t="str">
        <f t="shared" si="4"/>
        <v xml:space="preserve"> </v>
      </c>
      <c r="L42" s="142"/>
      <c r="M42" s="143"/>
      <c r="N42" s="143"/>
      <c r="O42" s="144"/>
      <c r="P42" s="145"/>
      <c r="Q42" s="83" t="s">
        <v>11</v>
      </c>
    </row>
    <row r="43" spans="2:17" ht="23.25" customHeight="1" x14ac:dyDescent="0.35">
      <c r="B43" s="82">
        <v>37</v>
      </c>
      <c r="C43" s="98" t="s">
        <v>132</v>
      </c>
      <c r="D43" s="84">
        <v>12</v>
      </c>
      <c r="E43" s="99" t="s">
        <v>9</v>
      </c>
      <c r="F43" s="98" t="s">
        <v>217</v>
      </c>
      <c r="G43" s="87">
        <f t="shared" si="5"/>
        <v>72</v>
      </c>
      <c r="H43" s="87">
        <v>6</v>
      </c>
      <c r="I43" s="164"/>
      <c r="J43" s="21">
        <f t="shared" si="3"/>
        <v>0</v>
      </c>
      <c r="K43" s="32" t="str">
        <f t="shared" si="4"/>
        <v xml:space="preserve"> </v>
      </c>
      <c r="L43" s="142"/>
      <c r="M43" s="143"/>
      <c r="N43" s="143"/>
      <c r="O43" s="144"/>
      <c r="P43" s="145"/>
      <c r="Q43" s="83" t="s">
        <v>11</v>
      </c>
    </row>
    <row r="44" spans="2:17" ht="23.25" customHeight="1" x14ac:dyDescent="0.35">
      <c r="B44" s="82">
        <v>38</v>
      </c>
      <c r="C44" s="98" t="s">
        <v>53</v>
      </c>
      <c r="D44" s="84">
        <v>6</v>
      </c>
      <c r="E44" s="99" t="s">
        <v>9</v>
      </c>
      <c r="F44" s="98" t="s">
        <v>133</v>
      </c>
      <c r="G44" s="87">
        <f t="shared" si="5"/>
        <v>120</v>
      </c>
      <c r="H44" s="87">
        <v>20</v>
      </c>
      <c r="I44" s="164"/>
      <c r="J44" s="21">
        <f t="shared" si="3"/>
        <v>0</v>
      </c>
      <c r="K44" s="32" t="str">
        <f t="shared" si="4"/>
        <v xml:space="preserve"> </v>
      </c>
      <c r="L44" s="142"/>
      <c r="M44" s="143"/>
      <c r="N44" s="143"/>
      <c r="O44" s="144"/>
      <c r="P44" s="145"/>
      <c r="Q44" s="83" t="s">
        <v>11</v>
      </c>
    </row>
    <row r="45" spans="2:17" ht="23.25" customHeight="1" x14ac:dyDescent="0.35">
      <c r="B45" s="82">
        <v>39</v>
      </c>
      <c r="C45" s="98" t="s">
        <v>134</v>
      </c>
      <c r="D45" s="84">
        <v>4</v>
      </c>
      <c r="E45" s="99" t="s">
        <v>66</v>
      </c>
      <c r="F45" s="98" t="s">
        <v>135</v>
      </c>
      <c r="G45" s="87">
        <f t="shared" si="5"/>
        <v>40</v>
      </c>
      <c r="H45" s="87">
        <v>10</v>
      </c>
      <c r="I45" s="164"/>
      <c r="J45" s="21">
        <f t="shared" si="3"/>
        <v>0</v>
      </c>
      <c r="K45" s="32" t="str">
        <f t="shared" si="4"/>
        <v xml:space="preserve"> </v>
      </c>
      <c r="L45" s="142"/>
      <c r="M45" s="143"/>
      <c r="N45" s="143"/>
      <c r="O45" s="144"/>
      <c r="P45" s="145"/>
      <c r="Q45" s="83" t="s">
        <v>22</v>
      </c>
    </row>
    <row r="46" spans="2:17" ht="23.25" customHeight="1" x14ac:dyDescent="0.35">
      <c r="B46" s="82">
        <v>40</v>
      </c>
      <c r="C46" s="98" t="s">
        <v>88</v>
      </c>
      <c r="D46" s="84">
        <v>2</v>
      </c>
      <c r="E46" s="99" t="s">
        <v>9</v>
      </c>
      <c r="F46" s="98" t="s">
        <v>218</v>
      </c>
      <c r="G46" s="87">
        <f t="shared" si="5"/>
        <v>73</v>
      </c>
      <c r="H46" s="87">
        <v>36.5</v>
      </c>
      <c r="I46" s="164"/>
      <c r="J46" s="21">
        <f t="shared" si="3"/>
        <v>0</v>
      </c>
      <c r="K46" s="32" t="str">
        <f t="shared" si="4"/>
        <v xml:space="preserve"> </v>
      </c>
      <c r="L46" s="142"/>
      <c r="M46" s="143"/>
      <c r="N46" s="143"/>
      <c r="O46" s="144"/>
      <c r="P46" s="145"/>
      <c r="Q46" s="83" t="s">
        <v>32</v>
      </c>
    </row>
    <row r="47" spans="2:17" ht="23.25" customHeight="1" x14ac:dyDescent="0.35">
      <c r="B47" s="82">
        <v>41</v>
      </c>
      <c r="C47" s="98" t="s">
        <v>28</v>
      </c>
      <c r="D47" s="84">
        <v>10</v>
      </c>
      <c r="E47" s="99" t="s">
        <v>9</v>
      </c>
      <c r="F47" s="98" t="s">
        <v>30</v>
      </c>
      <c r="G47" s="87">
        <f t="shared" si="5"/>
        <v>140</v>
      </c>
      <c r="H47" s="87">
        <v>14</v>
      </c>
      <c r="I47" s="164"/>
      <c r="J47" s="21">
        <f t="shared" si="3"/>
        <v>0</v>
      </c>
      <c r="K47" s="32" t="str">
        <f t="shared" si="4"/>
        <v xml:space="preserve"> </v>
      </c>
      <c r="L47" s="142"/>
      <c r="M47" s="143"/>
      <c r="N47" s="143"/>
      <c r="O47" s="144"/>
      <c r="P47" s="145"/>
      <c r="Q47" s="83" t="s">
        <v>29</v>
      </c>
    </row>
    <row r="48" spans="2:17" ht="23.25" customHeight="1" x14ac:dyDescent="0.35">
      <c r="B48" s="82">
        <v>42</v>
      </c>
      <c r="C48" s="98" t="s">
        <v>70</v>
      </c>
      <c r="D48" s="84">
        <v>1</v>
      </c>
      <c r="E48" s="99" t="s">
        <v>9</v>
      </c>
      <c r="F48" s="98" t="s">
        <v>71</v>
      </c>
      <c r="G48" s="87">
        <f t="shared" si="5"/>
        <v>30</v>
      </c>
      <c r="H48" s="87">
        <v>30</v>
      </c>
      <c r="I48" s="164"/>
      <c r="J48" s="21">
        <f t="shared" si="3"/>
        <v>0</v>
      </c>
      <c r="K48" s="32" t="str">
        <f t="shared" si="4"/>
        <v xml:space="preserve"> </v>
      </c>
      <c r="L48" s="142"/>
      <c r="M48" s="143"/>
      <c r="N48" s="143"/>
      <c r="O48" s="144"/>
      <c r="P48" s="145"/>
      <c r="Q48" s="83" t="s">
        <v>11</v>
      </c>
    </row>
    <row r="49" spans="2:17" ht="23.25" customHeight="1" thickBot="1" x14ac:dyDescent="0.4">
      <c r="B49" s="70">
        <v>43</v>
      </c>
      <c r="C49" s="94" t="s">
        <v>136</v>
      </c>
      <c r="D49" s="72">
        <v>2</v>
      </c>
      <c r="E49" s="95" t="s">
        <v>9</v>
      </c>
      <c r="F49" s="94" t="s">
        <v>137</v>
      </c>
      <c r="G49" s="75">
        <f t="shared" si="5"/>
        <v>58</v>
      </c>
      <c r="H49" s="75">
        <v>29</v>
      </c>
      <c r="I49" s="162"/>
      <c r="J49" s="40">
        <f t="shared" si="3"/>
        <v>0</v>
      </c>
      <c r="K49" s="41" t="str">
        <f t="shared" si="4"/>
        <v xml:space="preserve"> </v>
      </c>
      <c r="L49" s="134"/>
      <c r="M49" s="146"/>
      <c r="N49" s="146"/>
      <c r="O49" s="136"/>
      <c r="P49" s="137"/>
      <c r="Q49" s="138" t="s">
        <v>11</v>
      </c>
    </row>
    <row r="50" spans="2:17" ht="24.75" customHeight="1" x14ac:dyDescent="0.35">
      <c r="B50" s="76">
        <v>44</v>
      </c>
      <c r="C50" s="96" t="s">
        <v>129</v>
      </c>
      <c r="D50" s="78">
        <v>2</v>
      </c>
      <c r="E50" s="114" t="s">
        <v>9</v>
      </c>
      <c r="F50" s="96" t="s">
        <v>219</v>
      </c>
      <c r="G50" s="81">
        <f t="shared" si="5"/>
        <v>400</v>
      </c>
      <c r="H50" s="81">
        <v>200</v>
      </c>
      <c r="I50" s="163"/>
      <c r="J50" s="38">
        <f t="shared" si="3"/>
        <v>0</v>
      </c>
      <c r="K50" s="39" t="str">
        <f t="shared" si="4"/>
        <v xml:space="preserve"> </v>
      </c>
      <c r="L50" s="139" t="s">
        <v>52</v>
      </c>
      <c r="M50" s="139" t="s">
        <v>183</v>
      </c>
      <c r="N50" s="139" t="s">
        <v>184</v>
      </c>
      <c r="O50" s="140">
        <v>14</v>
      </c>
      <c r="P50" s="141"/>
      <c r="Q50" s="77" t="s">
        <v>11</v>
      </c>
    </row>
    <row r="51" spans="2:17" ht="24.75" customHeight="1" x14ac:dyDescent="0.35">
      <c r="B51" s="82">
        <v>45</v>
      </c>
      <c r="C51" s="98" t="s">
        <v>53</v>
      </c>
      <c r="D51" s="84">
        <v>2</v>
      </c>
      <c r="E51" s="92" t="s">
        <v>9</v>
      </c>
      <c r="F51" s="98" t="s">
        <v>63</v>
      </c>
      <c r="G51" s="87">
        <f t="shared" si="5"/>
        <v>40</v>
      </c>
      <c r="H51" s="87">
        <v>20</v>
      </c>
      <c r="I51" s="164"/>
      <c r="J51" s="21">
        <f t="shared" si="3"/>
        <v>0</v>
      </c>
      <c r="K51" s="32" t="str">
        <f t="shared" si="4"/>
        <v xml:space="preserve"> </v>
      </c>
      <c r="L51" s="142"/>
      <c r="M51" s="143"/>
      <c r="N51" s="143"/>
      <c r="O51" s="144"/>
      <c r="P51" s="145"/>
      <c r="Q51" s="83" t="s">
        <v>11</v>
      </c>
    </row>
    <row r="52" spans="2:17" ht="24.75" customHeight="1" x14ac:dyDescent="0.35">
      <c r="B52" s="82">
        <v>46</v>
      </c>
      <c r="C52" s="98" t="s">
        <v>138</v>
      </c>
      <c r="D52" s="84">
        <v>1</v>
      </c>
      <c r="E52" s="92" t="s">
        <v>9</v>
      </c>
      <c r="F52" s="98" t="s">
        <v>139</v>
      </c>
      <c r="G52" s="87">
        <f t="shared" si="5"/>
        <v>30</v>
      </c>
      <c r="H52" s="87">
        <v>30</v>
      </c>
      <c r="I52" s="164"/>
      <c r="J52" s="21">
        <f t="shared" si="3"/>
        <v>0</v>
      </c>
      <c r="K52" s="32" t="str">
        <f t="shared" si="4"/>
        <v xml:space="preserve"> </v>
      </c>
      <c r="L52" s="142"/>
      <c r="M52" s="143"/>
      <c r="N52" s="143"/>
      <c r="O52" s="144"/>
      <c r="P52" s="145"/>
      <c r="Q52" s="83" t="s">
        <v>39</v>
      </c>
    </row>
    <row r="53" spans="2:17" ht="24.75" customHeight="1" x14ac:dyDescent="0.35">
      <c r="B53" s="82">
        <v>47</v>
      </c>
      <c r="C53" s="98" t="s">
        <v>138</v>
      </c>
      <c r="D53" s="84">
        <v>1</v>
      </c>
      <c r="E53" s="99" t="s">
        <v>9</v>
      </c>
      <c r="F53" s="98" t="s">
        <v>140</v>
      </c>
      <c r="G53" s="87">
        <f t="shared" si="5"/>
        <v>78</v>
      </c>
      <c r="H53" s="87">
        <v>78</v>
      </c>
      <c r="I53" s="164"/>
      <c r="J53" s="21">
        <f t="shared" si="3"/>
        <v>0</v>
      </c>
      <c r="K53" s="32" t="str">
        <f t="shared" si="4"/>
        <v xml:space="preserve"> </v>
      </c>
      <c r="L53" s="142"/>
      <c r="M53" s="143"/>
      <c r="N53" s="143"/>
      <c r="O53" s="144"/>
      <c r="P53" s="145"/>
      <c r="Q53" s="83" t="s">
        <v>39</v>
      </c>
    </row>
    <row r="54" spans="2:17" ht="24.75" customHeight="1" x14ac:dyDescent="0.35">
      <c r="B54" s="82">
        <v>48</v>
      </c>
      <c r="C54" s="98" t="s">
        <v>141</v>
      </c>
      <c r="D54" s="84">
        <v>2</v>
      </c>
      <c r="E54" s="99" t="s">
        <v>9</v>
      </c>
      <c r="F54" s="98" t="s">
        <v>142</v>
      </c>
      <c r="G54" s="87">
        <f t="shared" si="5"/>
        <v>380</v>
      </c>
      <c r="H54" s="87">
        <v>190</v>
      </c>
      <c r="I54" s="164"/>
      <c r="J54" s="21">
        <f t="shared" si="3"/>
        <v>0</v>
      </c>
      <c r="K54" s="32" t="str">
        <f t="shared" si="4"/>
        <v xml:space="preserve"> </v>
      </c>
      <c r="L54" s="142"/>
      <c r="M54" s="143"/>
      <c r="N54" s="143"/>
      <c r="O54" s="144"/>
      <c r="P54" s="145"/>
      <c r="Q54" s="83" t="s">
        <v>20</v>
      </c>
    </row>
    <row r="55" spans="2:17" ht="24.75" customHeight="1" x14ac:dyDescent="0.35">
      <c r="B55" s="82">
        <v>49</v>
      </c>
      <c r="C55" s="98" t="s">
        <v>143</v>
      </c>
      <c r="D55" s="84">
        <v>5</v>
      </c>
      <c r="E55" s="99" t="s">
        <v>7</v>
      </c>
      <c r="F55" s="98" t="s">
        <v>144</v>
      </c>
      <c r="G55" s="87">
        <f t="shared" si="5"/>
        <v>975</v>
      </c>
      <c r="H55" s="87">
        <v>195</v>
      </c>
      <c r="I55" s="164"/>
      <c r="J55" s="21">
        <f t="shared" si="3"/>
        <v>0</v>
      </c>
      <c r="K55" s="32" t="str">
        <f t="shared" si="4"/>
        <v xml:space="preserve"> </v>
      </c>
      <c r="L55" s="142"/>
      <c r="M55" s="143"/>
      <c r="N55" s="143"/>
      <c r="O55" s="144"/>
      <c r="P55" s="145"/>
      <c r="Q55" s="83" t="s">
        <v>11</v>
      </c>
    </row>
    <row r="56" spans="2:17" ht="24.75" customHeight="1" x14ac:dyDescent="0.35">
      <c r="B56" s="82">
        <v>50</v>
      </c>
      <c r="C56" s="98" t="s">
        <v>145</v>
      </c>
      <c r="D56" s="84">
        <v>1</v>
      </c>
      <c r="E56" s="99" t="s">
        <v>9</v>
      </c>
      <c r="F56" s="98" t="s">
        <v>146</v>
      </c>
      <c r="G56" s="87">
        <f t="shared" si="5"/>
        <v>321</v>
      </c>
      <c r="H56" s="87">
        <v>321</v>
      </c>
      <c r="I56" s="164"/>
      <c r="J56" s="21">
        <f t="shared" ref="J56:J80" si="6">D56*I56</f>
        <v>0</v>
      </c>
      <c r="K56" s="32" t="str">
        <f t="shared" ref="K56:K80" si="7">IF(ISNUMBER(I56), IF(I56&gt;H56,"NEVYHOVUJE","VYHOVUJE")," ")</f>
        <v xml:space="preserve"> </v>
      </c>
      <c r="L56" s="142"/>
      <c r="M56" s="143"/>
      <c r="N56" s="143"/>
      <c r="O56" s="144"/>
      <c r="P56" s="145"/>
      <c r="Q56" s="83" t="s">
        <v>11</v>
      </c>
    </row>
    <row r="57" spans="2:17" ht="24.75" customHeight="1" x14ac:dyDescent="0.35">
      <c r="B57" s="82">
        <v>51</v>
      </c>
      <c r="C57" s="98" t="s">
        <v>64</v>
      </c>
      <c r="D57" s="84">
        <v>1</v>
      </c>
      <c r="E57" s="99" t="s">
        <v>7</v>
      </c>
      <c r="F57" s="98" t="s">
        <v>65</v>
      </c>
      <c r="G57" s="87">
        <f t="shared" si="5"/>
        <v>250</v>
      </c>
      <c r="H57" s="87">
        <v>250</v>
      </c>
      <c r="I57" s="164"/>
      <c r="J57" s="21">
        <f t="shared" si="6"/>
        <v>0</v>
      </c>
      <c r="K57" s="32" t="str">
        <f t="shared" si="7"/>
        <v xml:space="preserve"> </v>
      </c>
      <c r="L57" s="142"/>
      <c r="M57" s="143"/>
      <c r="N57" s="143"/>
      <c r="O57" s="144"/>
      <c r="P57" s="145"/>
      <c r="Q57" s="83" t="s">
        <v>22</v>
      </c>
    </row>
    <row r="58" spans="2:17" ht="24.75" customHeight="1" x14ac:dyDescent="0.35">
      <c r="B58" s="82">
        <v>52</v>
      </c>
      <c r="C58" s="98" t="s">
        <v>60</v>
      </c>
      <c r="D58" s="84">
        <v>1</v>
      </c>
      <c r="E58" s="99" t="s">
        <v>59</v>
      </c>
      <c r="F58" s="98" t="s">
        <v>86</v>
      </c>
      <c r="G58" s="87">
        <f t="shared" si="5"/>
        <v>20</v>
      </c>
      <c r="H58" s="87">
        <v>20</v>
      </c>
      <c r="I58" s="164"/>
      <c r="J58" s="21">
        <f t="shared" si="6"/>
        <v>0</v>
      </c>
      <c r="K58" s="32" t="str">
        <f t="shared" si="7"/>
        <v xml:space="preserve"> </v>
      </c>
      <c r="L58" s="142"/>
      <c r="M58" s="143"/>
      <c r="N58" s="143"/>
      <c r="O58" s="144"/>
      <c r="P58" s="145"/>
      <c r="Q58" s="83" t="s">
        <v>23</v>
      </c>
    </row>
    <row r="59" spans="2:17" ht="36" customHeight="1" x14ac:dyDescent="0.35">
      <c r="B59" s="82">
        <v>53</v>
      </c>
      <c r="C59" s="98" t="s">
        <v>68</v>
      </c>
      <c r="D59" s="84">
        <v>1</v>
      </c>
      <c r="E59" s="99" t="s">
        <v>59</v>
      </c>
      <c r="F59" s="98" t="s">
        <v>99</v>
      </c>
      <c r="G59" s="87">
        <f t="shared" si="5"/>
        <v>18</v>
      </c>
      <c r="H59" s="87">
        <v>18</v>
      </c>
      <c r="I59" s="164"/>
      <c r="J59" s="21">
        <f t="shared" si="6"/>
        <v>0</v>
      </c>
      <c r="K59" s="32" t="str">
        <f t="shared" si="7"/>
        <v xml:space="preserve"> </v>
      </c>
      <c r="L59" s="142"/>
      <c r="M59" s="143"/>
      <c r="N59" s="143"/>
      <c r="O59" s="144"/>
      <c r="P59" s="145"/>
      <c r="Q59" s="83" t="s">
        <v>23</v>
      </c>
    </row>
    <row r="60" spans="2:17" ht="23.25" customHeight="1" x14ac:dyDescent="0.35">
      <c r="B60" s="82">
        <v>54</v>
      </c>
      <c r="C60" s="98" t="s">
        <v>112</v>
      </c>
      <c r="D60" s="84">
        <v>1</v>
      </c>
      <c r="E60" s="99" t="s">
        <v>7</v>
      </c>
      <c r="F60" s="98" t="s">
        <v>147</v>
      </c>
      <c r="G60" s="87">
        <f t="shared" si="5"/>
        <v>11</v>
      </c>
      <c r="H60" s="87">
        <v>11</v>
      </c>
      <c r="I60" s="164"/>
      <c r="J60" s="21">
        <f t="shared" si="6"/>
        <v>0</v>
      </c>
      <c r="K60" s="32" t="str">
        <f t="shared" si="7"/>
        <v xml:space="preserve"> </v>
      </c>
      <c r="L60" s="142"/>
      <c r="M60" s="143"/>
      <c r="N60" s="143"/>
      <c r="O60" s="144"/>
      <c r="P60" s="145"/>
      <c r="Q60" s="83" t="s">
        <v>37</v>
      </c>
    </row>
    <row r="61" spans="2:17" ht="23.25" customHeight="1" x14ac:dyDescent="0.35">
      <c r="B61" s="82">
        <v>55</v>
      </c>
      <c r="C61" s="98" t="s">
        <v>104</v>
      </c>
      <c r="D61" s="84">
        <v>10</v>
      </c>
      <c r="E61" s="99" t="s">
        <v>7</v>
      </c>
      <c r="F61" s="98" t="s">
        <v>105</v>
      </c>
      <c r="G61" s="87">
        <f t="shared" si="5"/>
        <v>150</v>
      </c>
      <c r="H61" s="87">
        <v>15</v>
      </c>
      <c r="I61" s="164"/>
      <c r="J61" s="21">
        <f t="shared" si="6"/>
        <v>0</v>
      </c>
      <c r="K61" s="32" t="str">
        <f t="shared" si="7"/>
        <v xml:space="preserve"> </v>
      </c>
      <c r="L61" s="142"/>
      <c r="M61" s="143"/>
      <c r="N61" s="143"/>
      <c r="O61" s="144"/>
      <c r="P61" s="145"/>
      <c r="Q61" s="83" t="s">
        <v>8</v>
      </c>
    </row>
    <row r="62" spans="2:17" ht="23.25" customHeight="1" x14ac:dyDescent="0.35">
      <c r="B62" s="82">
        <v>56</v>
      </c>
      <c r="C62" s="98" t="s">
        <v>148</v>
      </c>
      <c r="D62" s="84">
        <v>2</v>
      </c>
      <c r="E62" s="99" t="s">
        <v>59</v>
      </c>
      <c r="F62" s="98" t="s">
        <v>220</v>
      </c>
      <c r="G62" s="87">
        <f t="shared" si="5"/>
        <v>170</v>
      </c>
      <c r="H62" s="87">
        <v>85</v>
      </c>
      <c r="I62" s="164"/>
      <c r="J62" s="21">
        <f t="shared" si="6"/>
        <v>0</v>
      </c>
      <c r="K62" s="32" t="str">
        <f t="shared" si="7"/>
        <v xml:space="preserve"> </v>
      </c>
      <c r="L62" s="142"/>
      <c r="M62" s="143"/>
      <c r="N62" s="143"/>
      <c r="O62" s="144"/>
      <c r="P62" s="145"/>
      <c r="Q62" s="83" t="s">
        <v>11</v>
      </c>
    </row>
    <row r="63" spans="2:17" ht="23.25" customHeight="1" x14ac:dyDescent="0.35">
      <c r="B63" s="82">
        <v>57</v>
      </c>
      <c r="C63" s="98" t="s">
        <v>106</v>
      </c>
      <c r="D63" s="84">
        <v>1</v>
      </c>
      <c r="E63" s="99" t="s">
        <v>7</v>
      </c>
      <c r="F63" s="98" t="s">
        <v>107</v>
      </c>
      <c r="G63" s="87">
        <f t="shared" si="5"/>
        <v>45</v>
      </c>
      <c r="H63" s="87">
        <v>45</v>
      </c>
      <c r="I63" s="164"/>
      <c r="J63" s="21">
        <f t="shared" si="6"/>
        <v>0</v>
      </c>
      <c r="K63" s="32" t="str">
        <f t="shared" si="7"/>
        <v xml:space="preserve"> </v>
      </c>
      <c r="L63" s="142"/>
      <c r="M63" s="143"/>
      <c r="N63" s="143"/>
      <c r="O63" s="144"/>
      <c r="P63" s="145"/>
      <c r="Q63" s="83" t="s">
        <v>38</v>
      </c>
    </row>
    <row r="64" spans="2:17" ht="23.25" customHeight="1" x14ac:dyDescent="0.35">
      <c r="B64" s="82">
        <v>58</v>
      </c>
      <c r="C64" s="98" t="s">
        <v>88</v>
      </c>
      <c r="D64" s="84">
        <v>1</v>
      </c>
      <c r="E64" s="99" t="s">
        <v>9</v>
      </c>
      <c r="F64" s="98" t="s">
        <v>218</v>
      </c>
      <c r="G64" s="87">
        <f t="shared" si="5"/>
        <v>36.5</v>
      </c>
      <c r="H64" s="87">
        <v>36.5</v>
      </c>
      <c r="I64" s="164"/>
      <c r="J64" s="21">
        <f t="shared" si="6"/>
        <v>0</v>
      </c>
      <c r="K64" s="32" t="str">
        <f t="shared" si="7"/>
        <v xml:space="preserve"> </v>
      </c>
      <c r="L64" s="142"/>
      <c r="M64" s="143"/>
      <c r="N64" s="143"/>
      <c r="O64" s="144"/>
      <c r="P64" s="145"/>
      <c r="Q64" s="83" t="s">
        <v>32</v>
      </c>
    </row>
    <row r="65" spans="2:17" ht="23.25" customHeight="1" x14ac:dyDescent="0.35">
      <c r="B65" s="82">
        <v>59</v>
      </c>
      <c r="C65" s="98" t="s">
        <v>54</v>
      </c>
      <c r="D65" s="84">
        <v>15</v>
      </c>
      <c r="E65" s="99" t="s">
        <v>9</v>
      </c>
      <c r="F65" s="98" t="s">
        <v>55</v>
      </c>
      <c r="G65" s="87">
        <f t="shared" si="5"/>
        <v>105</v>
      </c>
      <c r="H65" s="87">
        <v>7</v>
      </c>
      <c r="I65" s="164"/>
      <c r="J65" s="21">
        <f t="shared" si="6"/>
        <v>0</v>
      </c>
      <c r="K65" s="32" t="str">
        <f t="shared" si="7"/>
        <v xml:space="preserve"> </v>
      </c>
      <c r="L65" s="142"/>
      <c r="M65" s="143"/>
      <c r="N65" s="143"/>
      <c r="O65" s="144"/>
      <c r="P65" s="145"/>
      <c r="Q65" s="83" t="s">
        <v>27</v>
      </c>
    </row>
    <row r="66" spans="2:17" ht="23.25" customHeight="1" thickBot="1" x14ac:dyDescent="0.4">
      <c r="B66" s="70">
        <v>60</v>
      </c>
      <c r="C66" s="94" t="s">
        <v>89</v>
      </c>
      <c r="D66" s="72">
        <v>2</v>
      </c>
      <c r="E66" s="95" t="s">
        <v>7</v>
      </c>
      <c r="F66" s="94" t="s">
        <v>202</v>
      </c>
      <c r="G66" s="75">
        <f t="shared" si="5"/>
        <v>20</v>
      </c>
      <c r="H66" s="75">
        <v>10</v>
      </c>
      <c r="I66" s="162"/>
      <c r="J66" s="40">
        <f t="shared" si="6"/>
        <v>0</v>
      </c>
      <c r="K66" s="41" t="str">
        <f t="shared" si="7"/>
        <v xml:space="preserve"> </v>
      </c>
      <c r="L66" s="134"/>
      <c r="M66" s="146"/>
      <c r="N66" s="146"/>
      <c r="O66" s="136"/>
      <c r="P66" s="137"/>
      <c r="Q66" s="138" t="s">
        <v>11</v>
      </c>
    </row>
    <row r="67" spans="2:17" ht="33" customHeight="1" x14ac:dyDescent="0.35">
      <c r="B67" s="106">
        <v>61</v>
      </c>
      <c r="C67" s="107" t="s">
        <v>149</v>
      </c>
      <c r="D67" s="108">
        <v>10</v>
      </c>
      <c r="E67" s="109" t="s">
        <v>9</v>
      </c>
      <c r="F67" s="107" t="s">
        <v>221</v>
      </c>
      <c r="G67" s="110">
        <f t="shared" si="5"/>
        <v>9200</v>
      </c>
      <c r="H67" s="110">
        <v>920</v>
      </c>
      <c r="I67" s="166"/>
      <c r="J67" s="31">
        <f t="shared" si="6"/>
        <v>0</v>
      </c>
      <c r="K67" s="33" t="str">
        <f t="shared" si="7"/>
        <v xml:space="preserve"> </v>
      </c>
      <c r="L67" s="139" t="s">
        <v>52</v>
      </c>
      <c r="M67" s="139" t="s">
        <v>185</v>
      </c>
      <c r="N67" s="139" t="s">
        <v>187</v>
      </c>
      <c r="O67" s="140">
        <v>14</v>
      </c>
      <c r="P67" s="141"/>
      <c r="Q67" s="151" t="s">
        <v>11</v>
      </c>
    </row>
    <row r="68" spans="2:17" ht="33" customHeight="1" thickBot="1" x14ac:dyDescent="0.4">
      <c r="B68" s="70">
        <v>62</v>
      </c>
      <c r="C68" s="94" t="s">
        <v>150</v>
      </c>
      <c r="D68" s="72">
        <v>30</v>
      </c>
      <c r="E68" s="95" t="s">
        <v>9</v>
      </c>
      <c r="F68" s="94" t="s">
        <v>222</v>
      </c>
      <c r="G68" s="75">
        <f t="shared" si="5"/>
        <v>3240</v>
      </c>
      <c r="H68" s="75">
        <v>108</v>
      </c>
      <c r="I68" s="162"/>
      <c r="J68" s="40">
        <f t="shared" si="6"/>
        <v>0</v>
      </c>
      <c r="K68" s="41" t="str">
        <f t="shared" si="7"/>
        <v xml:space="preserve"> </v>
      </c>
      <c r="L68" s="134"/>
      <c r="M68" s="146"/>
      <c r="N68" s="135"/>
      <c r="O68" s="136"/>
      <c r="P68" s="137"/>
      <c r="Q68" s="138" t="s">
        <v>11</v>
      </c>
    </row>
    <row r="69" spans="2:17" ht="50.25" customHeight="1" thickBot="1" x14ac:dyDescent="0.4">
      <c r="B69" s="101">
        <v>63</v>
      </c>
      <c r="C69" s="102" t="s">
        <v>151</v>
      </c>
      <c r="D69" s="103">
        <v>50</v>
      </c>
      <c r="E69" s="104" t="s">
        <v>9</v>
      </c>
      <c r="F69" s="102" t="s">
        <v>223</v>
      </c>
      <c r="G69" s="105">
        <f t="shared" si="5"/>
        <v>2750</v>
      </c>
      <c r="H69" s="105">
        <v>55</v>
      </c>
      <c r="I69" s="165"/>
      <c r="J69" s="36">
        <f t="shared" si="6"/>
        <v>0</v>
      </c>
      <c r="K69" s="37" t="str">
        <f t="shared" si="7"/>
        <v xml:space="preserve"> </v>
      </c>
      <c r="L69" s="147" t="s">
        <v>52</v>
      </c>
      <c r="M69" s="147" t="s">
        <v>186</v>
      </c>
      <c r="N69" s="147" t="s">
        <v>188</v>
      </c>
      <c r="O69" s="148">
        <v>14</v>
      </c>
      <c r="P69" s="149"/>
      <c r="Q69" s="150" t="s">
        <v>11</v>
      </c>
    </row>
    <row r="70" spans="2:17" ht="33" customHeight="1" x14ac:dyDescent="0.35">
      <c r="B70" s="106">
        <v>64</v>
      </c>
      <c r="C70" s="107" t="s">
        <v>126</v>
      </c>
      <c r="D70" s="108">
        <v>50</v>
      </c>
      <c r="E70" s="109" t="s">
        <v>15</v>
      </c>
      <c r="F70" s="107" t="s">
        <v>224</v>
      </c>
      <c r="G70" s="110">
        <f t="shared" si="5"/>
        <v>250</v>
      </c>
      <c r="H70" s="110">
        <v>5</v>
      </c>
      <c r="I70" s="166"/>
      <c r="J70" s="31">
        <f t="shared" si="6"/>
        <v>0</v>
      </c>
      <c r="K70" s="33" t="str">
        <f t="shared" si="7"/>
        <v xml:space="preserve"> </v>
      </c>
      <c r="L70" s="139" t="s">
        <v>52</v>
      </c>
      <c r="M70" s="139" t="s">
        <v>186</v>
      </c>
      <c r="N70" s="139" t="s">
        <v>188</v>
      </c>
      <c r="O70" s="140">
        <v>14</v>
      </c>
      <c r="P70" s="141"/>
      <c r="Q70" s="151" t="s">
        <v>10</v>
      </c>
    </row>
    <row r="71" spans="2:17" ht="45" customHeight="1" x14ac:dyDescent="0.35">
      <c r="B71" s="82">
        <v>65</v>
      </c>
      <c r="C71" s="98" t="s">
        <v>128</v>
      </c>
      <c r="D71" s="84">
        <v>5</v>
      </c>
      <c r="E71" s="99" t="s">
        <v>9</v>
      </c>
      <c r="F71" s="98" t="s">
        <v>152</v>
      </c>
      <c r="G71" s="87">
        <f t="shared" si="5"/>
        <v>250</v>
      </c>
      <c r="H71" s="87">
        <v>50</v>
      </c>
      <c r="I71" s="164"/>
      <c r="J71" s="21">
        <f t="shared" si="6"/>
        <v>0</v>
      </c>
      <c r="K71" s="32" t="str">
        <f t="shared" si="7"/>
        <v xml:space="preserve"> </v>
      </c>
      <c r="L71" s="142"/>
      <c r="M71" s="143"/>
      <c r="N71" s="152"/>
      <c r="O71" s="144"/>
      <c r="P71" s="145"/>
      <c r="Q71" s="83" t="s">
        <v>16</v>
      </c>
    </row>
    <row r="72" spans="2:17" ht="36.75" customHeight="1" x14ac:dyDescent="0.35">
      <c r="B72" s="82">
        <v>66</v>
      </c>
      <c r="C72" s="98" t="s">
        <v>57</v>
      </c>
      <c r="D72" s="84">
        <v>2</v>
      </c>
      <c r="E72" s="99" t="s">
        <v>9</v>
      </c>
      <c r="F72" s="98" t="s">
        <v>72</v>
      </c>
      <c r="G72" s="87">
        <f t="shared" si="5"/>
        <v>120</v>
      </c>
      <c r="H72" s="87">
        <v>60</v>
      </c>
      <c r="I72" s="164"/>
      <c r="J72" s="21">
        <f t="shared" si="6"/>
        <v>0</v>
      </c>
      <c r="K72" s="32" t="str">
        <f t="shared" si="7"/>
        <v xml:space="preserve"> </v>
      </c>
      <c r="L72" s="142"/>
      <c r="M72" s="143"/>
      <c r="N72" s="152"/>
      <c r="O72" s="144"/>
      <c r="P72" s="145"/>
      <c r="Q72" s="83" t="s">
        <v>16</v>
      </c>
    </row>
    <row r="73" spans="2:17" ht="33" customHeight="1" x14ac:dyDescent="0.35">
      <c r="B73" s="82">
        <v>67</v>
      </c>
      <c r="C73" s="98" t="s">
        <v>225</v>
      </c>
      <c r="D73" s="84">
        <v>1</v>
      </c>
      <c r="E73" s="99" t="s">
        <v>9</v>
      </c>
      <c r="F73" s="98" t="s">
        <v>226</v>
      </c>
      <c r="G73" s="87">
        <f t="shared" si="5"/>
        <v>700</v>
      </c>
      <c r="H73" s="87">
        <v>700</v>
      </c>
      <c r="I73" s="164"/>
      <c r="J73" s="21">
        <f t="shared" si="6"/>
        <v>0</v>
      </c>
      <c r="K73" s="32" t="str">
        <f t="shared" si="7"/>
        <v xml:space="preserve"> </v>
      </c>
      <c r="L73" s="142"/>
      <c r="M73" s="143"/>
      <c r="N73" s="152"/>
      <c r="O73" s="144"/>
      <c r="P73" s="145"/>
      <c r="Q73" s="83" t="s">
        <v>11</v>
      </c>
    </row>
    <row r="74" spans="2:17" ht="33" customHeight="1" x14ac:dyDescent="0.35">
      <c r="B74" s="82">
        <v>68</v>
      </c>
      <c r="C74" s="98" t="s">
        <v>58</v>
      </c>
      <c r="D74" s="84">
        <v>2</v>
      </c>
      <c r="E74" s="99" t="s">
        <v>9</v>
      </c>
      <c r="F74" s="98" t="s">
        <v>227</v>
      </c>
      <c r="G74" s="87">
        <f t="shared" si="5"/>
        <v>50</v>
      </c>
      <c r="H74" s="87">
        <v>25</v>
      </c>
      <c r="I74" s="164"/>
      <c r="J74" s="21">
        <f t="shared" si="6"/>
        <v>0</v>
      </c>
      <c r="K74" s="32" t="str">
        <f t="shared" si="7"/>
        <v xml:space="preserve"> </v>
      </c>
      <c r="L74" s="142"/>
      <c r="M74" s="143"/>
      <c r="N74" s="152"/>
      <c r="O74" s="144"/>
      <c r="P74" s="145"/>
      <c r="Q74" s="83" t="s">
        <v>17</v>
      </c>
    </row>
    <row r="75" spans="2:17" ht="33" customHeight="1" x14ac:dyDescent="0.35">
      <c r="B75" s="82">
        <v>69</v>
      </c>
      <c r="C75" s="98" t="s">
        <v>58</v>
      </c>
      <c r="D75" s="84">
        <v>2</v>
      </c>
      <c r="E75" s="99" t="s">
        <v>9</v>
      </c>
      <c r="F75" s="98" t="s">
        <v>228</v>
      </c>
      <c r="G75" s="87">
        <f t="shared" si="5"/>
        <v>140</v>
      </c>
      <c r="H75" s="87">
        <v>70</v>
      </c>
      <c r="I75" s="164"/>
      <c r="J75" s="21">
        <f t="shared" si="6"/>
        <v>0</v>
      </c>
      <c r="K75" s="32" t="str">
        <f t="shared" si="7"/>
        <v xml:space="preserve"> </v>
      </c>
      <c r="L75" s="142"/>
      <c r="M75" s="143"/>
      <c r="N75" s="152"/>
      <c r="O75" s="144"/>
      <c r="P75" s="145"/>
      <c r="Q75" s="83" t="s">
        <v>40</v>
      </c>
    </row>
    <row r="76" spans="2:17" ht="33" customHeight="1" x14ac:dyDescent="0.35">
      <c r="B76" s="82">
        <v>70</v>
      </c>
      <c r="C76" s="98" t="s">
        <v>153</v>
      </c>
      <c r="D76" s="84">
        <v>20</v>
      </c>
      <c r="E76" s="99" t="s">
        <v>9</v>
      </c>
      <c r="F76" s="98" t="s">
        <v>229</v>
      </c>
      <c r="G76" s="87">
        <f t="shared" si="5"/>
        <v>840</v>
      </c>
      <c r="H76" s="87">
        <v>42</v>
      </c>
      <c r="I76" s="164"/>
      <c r="J76" s="21">
        <f t="shared" si="6"/>
        <v>0</v>
      </c>
      <c r="K76" s="32" t="str">
        <f t="shared" si="7"/>
        <v xml:space="preserve"> </v>
      </c>
      <c r="L76" s="142"/>
      <c r="M76" s="143"/>
      <c r="N76" s="152"/>
      <c r="O76" s="144"/>
      <c r="P76" s="145"/>
      <c r="Q76" s="83" t="s">
        <v>11</v>
      </c>
    </row>
    <row r="77" spans="2:17" ht="33" customHeight="1" x14ac:dyDescent="0.35">
      <c r="B77" s="82">
        <v>71</v>
      </c>
      <c r="C77" s="98" t="s">
        <v>73</v>
      </c>
      <c r="D77" s="84">
        <v>15</v>
      </c>
      <c r="E77" s="99" t="s">
        <v>9</v>
      </c>
      <c r="F77" s="98" t="s">
        <v>230</v>
      </c>
      <c r="G77" s="87">
        <f t="shared" si="5"/>
        <v>1230</v>
      </c>
      <c r="H77" s="87">
        <v>82</v>
      </c>
      <c r="I77" s="164"/>
      <c r="J77" s="21">
        <f t="shared" si="6"/>
        <v>0</v>
      </c>
      <c r="K77" s="32" t="str">
        <f t="shared" si="7"/>
        <v xml:space="preserve"> </v>
      </c>
      <c r="L77" s="142"/>
      <c r="M77" s="143"/>
      <c r="N77" s="152"/>
      <c r="O77" s="144"/>
      <c r="P77" s="145"/>
      <c r="Q77" s="83" t="s">
        <v>18</v>
      </c>
    </row>
    <row r="78" spans="2:17" ht="45" customHeight="1" x14ac:dyDescent="0.35">
      <c r="B78" s="82">
        <v>72</v>
      </c>
      <c r="C78" s="98" t="s">
        <v>96</v>
      </c>
      <c r="D78" s="84">
        <v>15</v>
      </c>
      <c r="E78" s="99" t="s">
        <v>9</v>
      </c>
      <c r="F78" s="98" t="s">
        <v>231</v>
      </c>
      <c r="G78" s="87">
        <f t="shared" si="5"/>
        <v>375</v>
      </c>
      <c r="H78" s="87">
        <v>25</v>
      </c>
      <c r="I78" s="164"/>
      <c r="J78" s="21">
        <f t="shared" si="6"/>
        <v>0</v>
      </c>
      <c r="K78" s="32" t="str">
        <f t="shared" si="7"/>
        <v xml:space="preserve"> </v>
      </c>
      <c r="L78" s="142"/>
      <c r="M78" s="143"/>
      <c r="N78" s="152"/>
      <c r="O78" s="144"/>
      <c r="P78" s="145"/>
      <c r="Q78" s="83" t="s">
        <v>18</v>
      </c>
    </row>
    <row r="79" spans="2:17" ht="33" customHeight="1" x14ac:dyDescent="0.35">
      <c r="B79" s="82">
        <v>73</v>
      </c>
      <c r="C79" s="98" t="s">
        <v>232</v>
      </c>
      <c r="D79" s="84">
        <v>5</v>
      </c>
      <c r="E79" s="99" t="s">
        <v>9</v>
      </c>
      <c r="F79" s="98" t="s">
        <v>233</v>
      </c>
      <c r="G79" s="87">
        <f t="shared" si="5"/>
        <v>280</v>
      </c>
      <c r="H79" s="87">
        <v>56</v>
      </c>
      <c r="I79" s="164"/>
      <c r="J79" s="21">
        <f t="shared" si="6"/>
        <v>0</v>
      </c>
      <c r="K79" s="32" t="str">
        <f t="shared" si="7"/>
        <v xml:space="preserve"> </v>
      </c>
      <c r="L79" s="142"/>
      <c r="M79" s="143"/>
      <c r="N79" s="152"/>
      <c r="O79" s="144"/>
      <c r="P79" s="145"/>
      <c r="Q79" s="83" t="s">
        <v>18</v>
      </c>
    </row>
    <row r="80" spans="2:17" ht="38.25" customHeight="1" x14ac:dyDescent="0.35">
      <c r="B80" s="82">
        <v>74</v>
      </c>
      <c r="C80" s="98" t="s">
        <v>74</v>
      </c>
      <c r="D80" s="84">
        <v>10</v>
      </c>
      <c r="E80" s="99" t="s">
        <v>9</v>
      </c>
      <c r="F80" s="98" t="s">
        <v>75</v>
      </c>
      <c r="G80" s="87">
        <f t="shared" si="5"/>
        <v>300</v>
      </c>
      <c r="H80" s="87">
        <v>30</v>
      </c>
      <c r="I80" s="164"/>
      <c r="J80" s="21">
        <f t="shared" si="6"/>
        <v>0</v>
      </c>
      <c r="K80" s="32" t="str">
        <f t="shared" si="7"/>
        <v xml:space="preserve"> </v>
      </c>
      <c r="L80" s="142"/>
      <c r="M80" s="143"/>
      <c r="N80" s="152"/>
      <c r="O80" s="144"/>
      <c r="P80" s="145"/>
      <c r="Q80" s="83" t="s">
        <v>18</v>
      </c>
    </row>
    <row r="81" spans="2:17" ht="27.75" customHeight="1" x14ac:dyDescent="0.35">
      <c r="B81" s="82">
        <v>75</v>
      </c>
      <c r="C81" s="98" t="s">
        <v>62</v>
      </c>
      <c r="D81" s="84">
        <v>5</v>
      </c>
      <c r="E81" s="99" t="s">
        <v>7</v>
      </c>
      <c r="F81" s="98" t="s">
        <v>110</v>
      </c>
      <c r="G81" s="87">
        <f t="shared" si="5"/>
        <v>2200</v>
      </c>
      <c r="H81" s="87">
        <v>440</v>
      </c>
      <c r="I81" s="164"/>
      <c r="J81" s="21">
        <f t="shared" ref="J81:J125" si="8">D81*I81</f>
        <v>0</v>
      </c>
      <c r="K81" s="32" t="str">
        <f t="shared" ref="K81:K125" si="9">IF(ISNUMBER(I81), IF(I81&gt;H81,"NEVYHOVUJE","VYHOVUJE")," ")</f>
        <v xml:space="preserve"> </v>
      </c>
      <c r="L81" s="142"/>
      <c r="M81" s="143"/>
      <c r="N81" s="152"/>
      <c r="O81" s="144"/>
      <c r="P81" s="145"/>
      <c r="Q81" s="83" t="s">
        <v>19</v>
      </c>
    </row>
    <row r="82" spans="2:17" ht="27.75" customHeight="1" x14ac:dyDescent="0.35">
      <c r="B82" s="115">
        <v>76</v>
      </c>
      <c r="C82" s="116" t="s">
        <v>97</v>
      </c>
      <c r="D82" s="117">
        <v>2</v>
      </c>
      <c r="E82" s="118" t="s">
        <v>9</v>
      </c>
      <c r="F82" s="116" t="s">
        <v>131</v>
      </c>
      <c r="G82" s="87">
        <f t="shared" si="5"/>
        <v>44</v>
      </c>
      <c r="H82" s="119">
        <v>22</v>
      </c>
      <c r="I82" s="167"/>
      <c r="J82" s="21">
        <f t="shared" ref="J82:J124" si="10">D82*I82</f>
        <v>0</v>
      </c>
      <c r="K82" s="32" t="str">
        <f t="shared" ref="K82:K124" si="11">IF(ISNUMBER(I82), IF(I82&gt;H82,"NEVYHOVUJE","VYHOVUJE")," ")</f>
        <v xml:space="preserve"> </v>
      </c>
      <c r="L82" s="142"/>
      <c r="M82" s="143"/>
      <c r="N82" s="152"/>
      <c r="O82" s="144"/>
      <c r="P82" s="145"/>
      <c r="Q82" s="153" t="s">
        <v>11</v>
      </c>
    </row>
    <row r="83" spans="2:17" ht="27.75" customHeight="1" x14ac:dyDescent="0.35">
      <c r="B83" s="115">
        <v>77</v>
      </c>
      <c r="C83" s="116" t="s">
        <v>53</v>
      </c>
      <c r="D83" s="117">
        <v>5</v>
      </c>
      <c r="E83" s="118" t="s">
        <v>9</v>
      </c>
      <c r="F83" s="116" t="s">
        <v>154</v>
      </c>
      <c r="G83" s="87">
        <f t="shared" si="5"/>
        <v>100</v>
      </c>
      <c r="H83" s="119">
        <v>20</v>
      </c>
      <c r="I83" s="167"/>
      <c r="J83" s="21">
        <f t="shared" si="10"/>
        <v>0</v>
      </c>
      <c r="K83" s="32" t="str">
        <f t="shared" si="11"/>
        <v xml:space="preserve"> </v>
      </c>
      <c r="L83" s="142"/>
      <c r="M83" s="143"/>
      <c r="N83" s="152"/>
      <c r="O83" s="144"/>
      <c r="P83" s="145"/>
      <c r="Q83" s="153" t="s">
        <v>11</v>
      </c>
    </row>
    <row r="84" spans="2:17" ht="27.75" customHeight="1" x14ac:dyDescent="0.35">
      <c r="B84" s="115">
        <v>78</v>
      </c>
      <c r="C84" s="116" t="s">
        <v>53</v>
      </c>
      <c r="D84" s="117">
        <v>5</v>
      </c>
      <c r="E84" s="118" t="s">
        <v>9</v>
      </c>
      <c r="F84" s="116" t="s">
        <v>133</v>
      </c>
      <c r="G84" s="87">
        <f t="shared" si="5"/>
        <v>100</v>
      </c>
      <c r="H84" s="119">
        <v>20</v>
      </c>
      <c r="I84" s="167"/>
      <c r="J84" s="21">
        <f t="shared" si="10"/>
        <v>0</v>
      </c>
      <c r="K84" s="32" t="str">
        <f t="shared" si="11"/>
        <v xml:space="preserve"> </v>
      </c>
      <c r="L84" s="142"/>
      <c r="M84" s="143"/>
      <c r="N84" s="152"/>
      <c r="O84" s="144"/>
      <c r="P84" s="145"/>
      <c r="Q84" s="153" t="s">
        <v>11</v>
      </c>
    </row>
    <row r="85" spans="2:17" ht="33" customHeight="1" x14ac:dyDescent="0.35">
      <c r="B85" s="115">
        <v>79</v>
      </c>
      <c r="C85" s="116" t="s">
        <v>79</v>
      </c>
      <c r="D85" s="117">
        <v>10</v>
      </c>
      <c r="E85" s="118" t="s">
        <v>9</v>
      </c>
      <c r="F85" s="116" t="s">
        <v>80</v>
      </c>
      <c r="G85" s="87">
        <f t="shared" si="5"/>
        <v>650</v>
      </c>
      <c r="H85" s="119">
        <v>65</v>
      </c>
      <c r="I85" s="167"/>
      <c r="J85" s="21">
        <f t="shared" si="10"/>
        <v>0</v>
      </c>
      <c r="K85" s="32" t="str">
        <f t="shared" si="11"/>
        <v xml:space="preserve"> </v>
      </c>
      <c r="L85" s="142"/>
      <c r="M85" s="143"/>
      <c r="N85" s="152"/>
      <c r="O85" s="144"/>
      <c r="P85" s="145"/>
      <c r="Q85" s="153" t="s">
        <v>11</v>
      </c>
    </row>
    <row r="86" spans="2:17" ht="58.5" customHeight="1" x14ac:dyDescent="0.35">
      <c r="B86" s="115">
        <v>80</v>
      </c>
      <c r="C86" s="116" t="s">
        <v>81</v>
      </c>
      <c r="D86" s="117">
        <v>25</v>
      </c>
      <c r="E86" s="118" t="s">
        <v>9</v>
      </c>
      <c r="F86" s="116" t="s">
        <v>155</v>
      </c>
      <c r="G86" s="87">
        <f t="shared" si="5"/>
        <v>1750</v>
      </c>
      <c r="H86" s="119">
        <v>70</v>
      </c>
      <c r="I86" s="167"/>
      <c r="J86" s="21">
        <f t="shared" si="10"/>
        <v>0</v>
      </c>
      <c r="K86" s="32" t="str">
        <f t="shared" si="11"/>
        <v xml:space="preserve"> </v>
      </c>
      <c r="L86" s="142"/>
      <c r="M86" s="143"/>
      <c r="N86" s="152"/>
      <c r="O86" s="144"/>
      <c r="P86" s="145"/>
      <c r="Q86" s="153" t="s">
        <v>11</v>
      </c>
    </row>
    <row r="87" spans="2:17" ht="23.25" customHeight="1" x14ac:dyDescent="0.35">
      <c r="B87" s="115">
        <v>81</v>
      </c>
      <c r="C87" s="116" t="s">
        <v>21</v>
      </c>
      <c r="D87" s="117">
        <v>5</v>
      </c>
      <c r="E87" s="118" t="s">
        <v>9</v>
      </c>
      <c r="F87" s="116" t="s">
        <v>67</v>
      </c>
      <c r="G87" s="87">
        <f t="shared" si="5"/>
        <v>160</v>
      </c>
      <c r="H87" s="119">
        <v>32</v>
      </c>
      <c r="I87" s="167"/>
      <c r="J87" s="21">
        <f t="shared" si="10"/>
        <v>0</v>
      </c>
      <c r="K87" s="32" t="str">
        <f t="shared" si="11"/>
        <v xml:space="preserve"> </v>
      </c>
      <c r="L87" s="142"/>
      <c r="M87" s="143"/>
      <c r="N87" s="152"/>
      <c r="O87" s="144"/>
      <c r="P87" s="145"/>
      <c r="Q87" s="153" t="s">
        <v>11</v>
      </c>
    </row>
    <row r="88" spans="2:17" ht="23.25" customHeight="1" x14ac:dyDescent="0.35">
      <c r="B88" s="115">
        <v>82</v>
      </c>
      <c r="C88" s="116" t="s">
        <v>64</v>
      </c>
      <c r="D88" s="117">
        <v>5</v>
      </c>
      <c r="E88" s="118" t="s">
        <v>7</v>
      </c>
      <c r="F88" s="116" t="s">
        <v>65</v>
      </c>
      <c r="G88" s="87">
        <f t="shared" si="5"/>
        <v>1250</v>
      </c>
      <c r="H88" s="119">
        <v>250</v>
      </c>
      <c r="I88" s="167"/>
      <c r="J88" s="21">
        <f t="shared" si="10"/>
        <v>0</v>
      </c>
      <c r="K88" s="32" t="str">
        <f t="shared" si="11"/>
        <v xml:space="preserve"> </v>
      </c>
      <c r="L88" s="142"/>
      <c r="M88" s="143"/>
      <c r="N88" s="152"/>
      <c r="O88" s="144"/>
      <c r="P88" s="145"/>
      <c r="Q88" s="153" t="s">
        <v>22</v>
      </c>
    </row>
    <row r="89" spans="2:17" ht="23.25" customHeight="1" x14ac:dyDescent="0.35">
      <c r="B89" s="115">
        <v>83</v>
      </c>
      <c r="C89" s="116" t="s">
        <v>82</v>
      </c>
      <c r="D89" s="117">
        <v>10</v>
      </c>
      <c r="E89" s="118" t="s">
        <v>66</v>
      </c>
      <c r="F89" s="116" t="s">
        <v>83</v>
      </c>
      <c r="G89" s="87">
        <f t="shared" si="5"/>
        <v>100</v>
      </c>
      <c r="H89" s="119">
        <v>10</v>
      </c>
      <c r="I89" s="167"/>
      <c r="J89" s="21">
        <f t="shared" si="10"/>
        <v>0</v>
      </c>
      <c r="K89" s="32" t="str">
        <f t="shared" si="11"/>
        <v xml:space="preserve"> </v>
      </c>
      <c r="L89" s="142"/>
      <c r="M89" s="143"/>
      <c r="N89" s="152"/>
      <c r="O89" s="144"/>
      <c r="P89" s="145"/>
      <c r="Q89" s="153" t="s">
        <v>22</v>
      </c>
    </row>
    <row r="90" spans="2:17" ht="23.25" customHeight="1" x14ac:dyDescent="0.35">
      <c r="B90" s="115">
        <v>84</v>
      </c>
      <c r="C90" s="116" t="s">
        <v>60</v>
      </c>
      <c r="D90" s="117">
        <v>10</v>
      </c>
      <c r="E90" s="118" t="s">
        <v>59</v>
      </c>
      <c r="F90" s="116" t="s">
        <v>234</v>
      </c>
      <c r="G90" s="87">
        <f t="shared" si="5"/>
        <v>250</v>
      </c>
      <c r="H90" s="119">
        <v>25</v>
      </c>
      <c r="I90" s="167"/>
      <c r="J90" s="21">
        <f t="shared" si="10"/>
        <v>0</v>
      </c>
      <c r="K90" s="32" t="str">
        <f t="shared" si="11"/>
        <v xml:space="preserve"> </v>
      </c>
      <c r="L90" s="142"/>
      <c r="M90" s="143"/>
      <c r="N90" s="152"/>
      <c r="O90" s="144"/>
      <c r="P90" s="145"/>
      <c r="Q90" s="153" t="s">
        <v>23</v>
      </c>
    </row>
    <row r="91" spans="2:17" ht="42" customHeight="1" x14ac:dyDescent="0.35">
      <c r="B91" s="115">
        <v>85</v>
      </c>
      <c r="C91" s="116" t="s">
        <v>68</v>
      </c>
      <c r="D91" s="117">
        <v>10</v>
      </c>
      <c r="E91" s="118" t="s">
        <v>59</v>
      </c>
      <c r="F91" s="116" t="s">
        <v>235</v>
      </c>
      <c r="G91" s="87">
        <f t="shared" si="5"/>
        <v>185</v>
      </c>
      <c r="H91" s="119">
        <v>18.5</v>
      </c>
      <c r="I91" s="167"/>
      <c r="J91" s="21">
        <f t="shared" si="10"/>
        <v>0</v>
      </c>
      <c r="K91" s="32" t="str">
        <f t="shared" si="11"/>
        <v xml:space="preserve"> </v>
      </c>
      <c r="L91" s="142"/>
      <c r="M91" s="143"/>
      <c r="N91" s="152"/>
      <c r="O91" s="144"/>
      <c r="P91" s="145"/>
      <c r="Q91" s="153" t="s">
        <v>23</v>
      </c>
    </row>
    <row r="92" spans="2:17" ht="22.5" customHeight="1" x14ac:dyDescent="0.35">
      <c r="B92" s="115">
        <v>86</v>
      </c>
      <c r="C92" s="116" t="s">
        <v>61</v>
      </c>
      <c r="D92" s="117">
        <v>30</v>
      </c>
      <c r="E92" s="118" t="s">
        <v>59</v>
      </c>
      <c r="F92" s="116" t="s">
        <v>236</v>
      </c>
      <c r="G92" s="87">
        <f t="shared" si="5"/>
        <v>1770</v>
      </c>
      <c r="H92" s="119">
        <v>59</v>
      </c>
      <c r="I92" s="167"/>
      <c r="J92" s="21">
        <f t="shared" si="10"/>
        <v>0</v>
      </c>
      <c r="K92" s="32" t="str">
        <f t="shared" si="11"/>
        <v xml:space="preserve"> </v>
      </c>
      <c r="L92" s="142"/>
      <c r="M92" s="143"/>
      <c r="N92" s="152"/>
      <c r="O92" s="144"/>
      <c r="P92" s="145"/>
      <c r="Q92" s="153" t="s">
        <v>23</v>
      </c>
    </row>
    <row r="93" spans="2:17" ht="22.5" customHeight="1" x14ac:dyDescent="0.35">
      <c r="B93" s="115">
        <v>87</v>
      </c>
      <c r="C93" s="116" t="s">
        <v>102</v>
      </c>
      <c r="D93" s="117">
        <v>1</v>
      </c>
      <c r="E93" s="118" t="s">
        <v>103</v>
      </c>
      <c r="F93" s="116" t="s">
        <v>237</v>
      </c>
      <c r="G93" s="87">
        <f t="shared" si="5"/>
        <v>20</v>
      </c>
      <c r="H93" s="119">
        <v>20</v>
      </c>
      <c r="I93" s="167"/>
      <c r="J93" s="21">
        <f t="shared" si="10"/>
        <v>0</v>
      </c>
      <c r="K93" s="32" t="str">
        <f t="shared" si="11"/>
        <v xml:space="preserve"> </v>
      </c>
      <c r="L93" s="142"/>
      <c r="M93" s="143"/>
      <c r="N93" s="152"/>
      <c r="O93" s="144"/>
      <c r="P93" s="145"/>
      <c r="Q93" s="153" t="s">
        <v>24</v>
      </c>
    </row>
    <row r="94" spans="2:17" ht="22.5" customHeight="1" x14ac:dyDescent="0.35">
      <c r="B94" s="115">
        <v>88</v>
      </c>
      <c r="C94" s="116" t="s">
        <v>156</v>
      </c>
      <c r="D94" s="117">
        <v>1</v>
      </c>
      <c r="E94" s="118" t="s">
        <v>7</v>
      </c>
      <c r="F94" s="116" t="s">
        <v>238</v>
      </c>
      <c r="G94" s="87">
        <f t="shared" si="5"/>
        <v>16.5</v>
      </c>
      <c r="H94" s="119">
        <v>16.5</v>
      </c>
      <c r="I94" s="167"/>
      <c r="J94" s="21">
        <f t="shared" si="10"/>
        <v>0</v>
      </c>
      <c r="K94" s="32" t="str">
        <f t="shared" si="11"/>
        <v xml:space="preserve"> </v>
      </c>
      <c r="L94" s="142"/>
      <c r="M94" s="143"/>
      <c r="N94" s="152"/>
      <c r="O94" s="144"/>
      <c r="P94" s="145"/>
      <c r="Q94" s="153" t="s">
        <v>8</v>
      </c>
    </row>
    <row r="95" spans="2:17" ht="22.5" customHeight="1" x14ac:dyDescent="0.35">
      <c r="B95" s="115">
        <v>89</v>
      </c>
      <c r="C95" s="116" t="s">
        <v>157</v>
      </c>
      <c r="D95" s="117">
        <v>1</v>
      </c>
      <c r="E95" s="118" t="s">
        <v>9</v>
      </c>
      <c r="F95" s="116" t="s">
        <v>158</v>
      </c>
      <c r="G95" s="87">
        <f t="shared" si="5"/>
        <v>20</v>
      </c>
      <c r="H95" s="119">
        <v>20</v>
      </c>
      <c r="I95" s="167"/>
      <c r="J95" s="21">
        <f t="shared" si="10"/>
        <v>0</v>
      </c>
      <c r="K95" s="32" t="str">
        <f t="shared" si="11"/>
        <v xml:space="preserve"> </v>
      </c>
      <c r="L95" s="142"/>
      <c r="M95" s="143"/>
      <c r="N95" s="152"/>
      <c r="O95" s="144"/>
      <c r="P95" s="145"/>
      <c r="Q95" s="153" t="s">
        <v>24</v>
      </c>
    </row>
    <row r="96" spans="2:17" ht="22.5" customHeight="1" x14ac:dyDescent="0.35">
      <c r="B96" s="115">
        <v>90</v>
      </c>
      <c r="C96" s="116" t="s">
        <v>159</v>
      </c>
      <c r="D96" s="117">
        <v>3</v>
      </c>
      <c r="E96" s="118" t="s">
        <v>9</v>
      </c>
      <c r="F96" s="116" t="s">
        <v>160</v>
      </c>
      <c r="G96" s="87">
        <f t="shared" si="5"/>
        <v>48</v>
      </c>
      <c r="H96" s="119">
        <v>16</v>
      </c>
      <c r="I96" s="167"/>
      <c r="J96" s="21">
        <f t="shared" si="10"/>
        <v>0</v>
      </c>
      <c r="K96" s="32" t="str">
        <f t="shared" si="11"/>
        <v xml:space="preserve"> </v>
      </c>
      <c r="L96" s="142"/>
      <c r="M96" s="143"/>
      <c r="N96" s="152"/>
      <c r="O96" s="144"/>
      <c r="P96" s="145"/>
      <c r="Q96" s="153" t="s">
        <v>11</v>
      </c>
    </row>
    <row r="97" spans="2:17" ht="22.5" customHeight="1" x14ac:dyDescent="0.35">
      <c r="B97" s="115">
        <v>91</v>
      </c>
      <c r="C97" s="116" t="s">
        <v>94</v>
      </c>
      <c r="D97" s="117">
        <v>10</v>
      </c>
      <c r="E97" s="118" t="s">
        <v>9</v>
      </c>
      <c r="F97" s="116" t="s">
        <v>161</v>
      </c>
      <c r="G97" s="87">
        <f t="shared" si="5"/>
        <v>365</v>
      </c>
      <c r="H97" s="119">
        <v>36.5</v>
      </c>
      <c r="I97" s="167"/>
      <c r="J97" s="21">
        <f t="shared" si="10"/>
        <v>0</v>
      </c>
      <c r="K97" s="32" t="str">
        <f t="shared" si="11"/>
        <v xml:space="preserve"> </v>
      </c>
      <c r="L97" s="142"/>
      <c r="M97" s="143"/>
      <c r="N97" s="152"/>
      <c r="O97" s="144"/>
      <c r="P97" s="145"/>
      <c r="Q97" s="153" t="s">
        <v>25</v>
      </c>
    </row>
    <row r="98" spans="2:17" ht="22.5" customHeight="1" x14ac:dyDescent="0.35">
      <c r="B98" s="115">
        <v>92</v>
      </c>
      <c r="C98" s="116" t="s">
        <v>26</v>
      </c>
      <c r="D98" s="117">
        <v>10</v>
      </c>
      <c r="E98" s="118" t="s">
        <v>9</v>
      </c>
      <c r="F98" s="116" t="s">
        <v>69</v>
      </c>
      <c r="G98" s="87">
        <f t="shared" si="5"/>
        <v>150</v>
      </c>
      <c r="H98" s="119">
        <v>15</v>
      </c>
      <c r="I98" s="167"/>
      <c r="J98" s="21">
        <f t="shared" si="10"/>
        <v>0</v>
      </c>
      <c r="K98" s="32" t="str">
        <f t="shared" si="11"/>
        <v xml:space="preserve"> </v>
      </c>
      <c r="L98" s="142"/>
      <c r="M98" s="143"/>
      <c r="N98" s="152"/>
      <c r="O98" s="144"/>
      <c r="P98" s="145"/>
      <c r="Q98" s="153" t="s">
        <v>27</v>
      </c>
    </row>
    <row r="99" spans="2:17" ht="22.5" customHeight="1" x14ac:dyDescent="0.35">
      <c r="B99" s="115">
        <v>93</v>
      </c>
      <c r="C99" s="116" t="s">
        <v>54</v>
      </c>
      <c r="D99" s="117">
        <v>5</v>
      </c>
      <c r="E99" s="118" t="s">
        <v>9</v>
      </c>
      <c r="F99" s="116" t="s">
        <v>55</v>
      </c>
      <c r="G99" s="87">
        <f t="shared" si="5"/>
        <v>35</v>
      </c>
      <c r="H99" s="119">
        <v>7</v>
      </c>
      <c r="I99" s="167"/>
      <c r="J99" s="21">
        <f t="shared" si="10"/>
        <v>0</v>
      </c>
      <c r="K99" s="32" t="str">
        <f t="shared" si="11"/>
        <v xml:space="preserve"> </v>
      </c>
      <c r="L99" s="142"/>
      <c r="M99" s="143"/>
      <c r="N99" s="152"/>
      <c r="O99" s="144"/>
      <c r="P99" s="145"/>
      <c r="Q99" s="153" t="s">
        <v>27</v>
      </c>
    </row>
    <row r="100" spans="2:17" ht="22.5" customHeight="1" x14ac:dyDescent="0.35">
      <c r="B100" s="115">
        <v>94</v>
      </c>
      <c r="C100" s="116" t="s">
        <v>89</v>
      </c>
      <c r="D100" s="117">
        <v>3</v>
      </c>
      <c r="E100" s="118" t="s">
        <v>7</v>
      </c>
      <c r="F100" s="116" t="s">
        <v>194</v>
      </c>
      <c r="G100" s="87">
        <f t="shared" si="5"/>
        <v>30</v>
      </c>
      <c r="H100" s="119">
        <v>10</v>
      </c>
      <c r="I100" s="167"/>
      <c r="J100" s="21">
        <f t="shared" si="10"/>
        <v>0</v>
      </c>
      <c r="K100" s="32" t="str">
        <f t="shared" si="11"/>
        <v xml:space="preserve"> </v>
      </c>
      <c r="L100" s="142"/>
      <c r="M100" s="143"/>
      <c r="N100" s="152"/>
      <c r="O100" s="144"/>
      <c r="P100" s="145"/>
      <c r="Q100" s="153" t="s">
        <v>11</v>
      </c>
    </row>
    <row r="101" spans="2:17" ht="22.5" customHeight="1" x14ac:dyDescent="0.35">
      <c r="B101" s="115">
        <v>95</v>
      </c>
      <c r="C101" s="116" t="s">
        <v>90</v>
      </c>
      <c r="D101" s="117">
        <v>10</v>
      </c>
      <c r="E101" s="118" t="s">
        <v>9</v>
      </c>
      <c r="F101" s="116" t="s">
        <v>91</v>
      </c>
      <c r="G101" s="87">
        <f t="shared" si="5"/>
        <v>60</v>
      </c>
      <c r="H101" s="119">
        <v>6</v>
      </c>
      <c r="I101" s="167"/>
      <c r="J101" s="21">
        <f t="shared" si="10"/>
        <v>0</v>
      </c>
      <c r="K101" s="32" t="str">
        <f t="shared" si="11"/>
        <v xml:space="preserve"> </v>
      </c>
      <c r="L101" s="142"/>
      <c r="M101" s="143"/>
      <c r="N101" s="152"/>
      <c r="O101" s="144"/>
      <c r="P101" s="145"/>
      <c r="Q101" s="153" t="s">
        <v>11</v>
      </c>
    </row>
    <row r="102" spans="2:17" ht="22.5" customHeight="1" x14ac:dyDescent="0.35">
      <c r="B102" s="115">
        <v>96</v>
      </c>
      <c r="C102" s="116" t="s">
        <v>162</v>
      </c>
      <c r="D102" s="117">
        <v>30</v>
      </c>
      <c r="E102" s="118" t="s">
        <v>9</v>
      </c>
      <c r="F102" s="116" t="s">
        <v>163</v>
      </c>
      <c r="G102" s="87">
        <f t="shared" si="5"/>
        <v>270</v>
      </c>
      <c r="H102" s="119">
        <v>9</v>
      </c>
      <c r="I102" s="167"/>
      <c r="J102" s="21">
        <f t="shared" si="10"/>
        <v>0</v>
      </c>
      <c r="K102" s="32" t="str">
        <f t="shared" si="11"/>
        <v xml:space="preserve"> </v>
      </c>
      <c r="L102" s="142"/>
      <c r="M102" s="143"/>
      <c r="N102" s="152"/>
      <c r="O102" s="144"/>
      <c r="P102" s="145"/>
      <c r="Q102" s="153" t="s">
        <v>11</v>
      </c>
    </row>
    <row r="103" spans="2:17" ht="22.5" customHeight="1" thickBot="1" x14ac:dyDescent="0.4">
      <c r="B103" s="70">
        <v>97</v>
      </c>
      <c r="C103" s="94" t="s">
        <v>164</v>
      </c>
      <c r="D103" s="72">
        <v>2</v>
      </c>
      <c r="E103" s="95" t="s">
        <v>9</v>
      </c>
      <c r="F103" s="94" t="s">
        <v>165</v>
      </c>
      <c r="G103" s="75">
        <f t="shared" si="5"/>
        <v>178</v>
      </c>
      <c r="H103" s="75">
        <v>89</v>
      </c>
      <c r="I103" s="162"/>
      <c r="J103" s="40">
        <f t="shared" si="10"/>
        <v>0</v>
      </c>
      <c r="K103" s="41" t="str">
        <f t="shared" si="11"/>
        <v xml:space="preserve"> </v>
      </c>
      <c r="L103" s="134"/>
      <c r="M103" s="146"/>
      <c r="N103" s="135"/>
      <c r="O103" s="136"/>
      <c r="P103" s="137"/>
      <c r="Q103" s="138" t="s">
        <v>20</v>
      </c>
    </row>
    <row r="104" spans="2:17" ht="39.75" customHeight="1" x14ac:dyDescent="0.35">
      <c r="B104" s="120">
        <v>98</v>
      </c>
      <c r="C104" s="121" t="s">
        <v>12</v>
      </c>
      <c r="D104" s="122">
        <v>1280</v>
      </c>
      <c r="E104" s="123" t="s">
        <v>13</v>
      </c>
      <c r="F104" s="121" t="s">
        <v>239</v>
      </c>
      <c r="G104" s="110">
        <f t="shared" si="5"/>
        <v>20480</v>
      </c>
      <c r="H104" s="124">
        <v>16</v>
      </c>
      <c r="I104" s="168"/>
      <c r="J104" s="31">
        <f t="shared" si="10"/>
        <v>0</v>
      </c>
      <c r="K104" s="33" t="str">
        <f t="shared" si="11"/>
        <v xml:space="preserve"> </v>
      </c>
      <c r="L104" s="139" t="s">
        <v>52</v>
      </c>
      <c r="M104" s="139" t="s">
        <v>189</v>
      </c>
      <c r="N104" s="139" t="s">
        <v>190</v>
      </c>
      <c r="O104" s="140">
        <v>14</v>
      </c>
      <c r="P104" s="141"/>
      <c r="Q104" s="154" t="s">
        <v>14</v>
      </c>
    </row>
    <row r="105" spans="2:17" ht="41.25" customHeight="1" x14ac:dyDescent="0.35">
      <c r="B105" s="115">
        <v>99</v>
      </c>
      <c r="C105" s="116" t="s">
        <v>128</v>
      </c>
      <c r="D105" s="117">
        <v>30</v>
      </c>
      <c r="E105" s="118" t="s">
        <v>9</v>
      </c>
      <c r="F105" s="116" t="s">
        <v>152</v>
      </c>
      <c r="G105" s="87">
        <f t="shared" si="5"/>
        <v>1500</v>
      </c>
      <c r="H105" s="119">
        <v>50</v>
      </c>
      <c r="I105" s="167"/>
      <c r="J105" s="21">
        <f t="shared" si="10"/>
        <v>0</v>
      </c>
      <c r="K105" s="32" t="str">
        <f t="shared" si="11"/>
        <v xml:space="preserve"> </v>
      </c>
      <c r="L105" s="142"/>
      <c r="M105" s="143"/>
      <c r="N105" s="152"/>
      <c r="O105" s="144"/>
      <c r="P105" s="145"/>
      <c r="Q105" s="153" t="s">
        <v>16</v>
      </c>
    </row>
    <row r="106" spans="2:17" ht="39.75" customHeight="1" x14ac:dyDescent="0.35">
      <c r="B106" s="115">
        <v>100</v>
      </c>
      <c r="C106" s="116" t="s">
        <v>57</v>
      </c>
      <c r="D106" s="117">
        <v>10</v>
      </c>
      <c r="E106" s="118" t="s">
        <v>9</v>
      </c>
      <c r="F106" s="116" t="s">
        <v>240</v>
      </c>
      <c r="G106" s="87">
        <f t="shared" si="5"/>
        <v>600</v>
      </c>
      <c r="H106" s="119">
        <v>60</v>
      </c>
      <c r="I106" s="167"/>
      <c r="J106" s="21">
        <f t="shared" si="10"/>
        <v>0</v>
      </c>
      <c r="K106" s="32" t="str">
        <f t="shared" si="11"/>
        <v xml:space="preserve"> </v>
      </c>
      <c r="L106" s="142"/>
      <c r="M106" s="143"/>
      <c r="N106" s="152"/>
      <c r="O106" s="144"/>
      <c r="P106" s="145"/>
      <c r="Q106" s="153" t="s">
        <v>16</v>
      </c>
    </row>
    <row r="107" spans="2:17" ht="60" customHeight="1" x14ac:dyDescent="0.35">
      <c r="B107" s="115">
        <v>101</v>
      </c>
      <c r="C107" s="116" t="s">
        <v>108</v>
      </c>
      <c r="D107" s="117">
        <v>20</v>
      </c>
      <c r="E107" s="118" t="s">
        <v>9</v>
      </c>
      <c r="F107" s="116" t="s">
        <v>241</v>
      </c>
      <c r="G107" s="87">
        <f t="shared" si="5"/>
        <v>1920</v>
      </c>
      <c r="H107" s="119">
        <v>96</v>
      </c>
      <c r="I107" s="167"/>
      <c r="J107" s="21">
        <f t="shared" si="10"/>
        <v>0</v>
      </c>
      <c r="K107" s="32" t="str">
        <f t="shared" si="11"/>
        <v xml:space="preserve"> </v>
      </c>
      <c r="L107" s="142"/>
      <c r="M107" s="143"/>
      <c r="N107" s="152"/>
      <c r="O107" s="144"/>
      <c r="P107" s="145"/>
      <c r="Q107" s="153" t="s">
        <v>11</v>
      </c>
    </row>
    <row r="108" spans="2:17" ht="39" customHeight="1" x14ac:dyDescent="0.35">
      <c r="B108" s="115">
        <v>102</v>
      </c>
      <c r="C108" s="116" t="s">
        <v>109</v>
      </c>
      <c r="D108" s="117">
        <v>50</v>
      </c>
      <c r="E108" s="118" t="s">
        <v>9</v>
      </c>
      <c r="F108" s="116" t="s">
        <v>242</v>
      </c>
      <c r="G108" s="87">
        <f t="shared" si="5"/>
        <v>1250</v>
      </c>
      <c r="H108" s="119">
        <v>25</v>
      </c>
      <c r="I108" s="167"/>
      <c r="J108" s="21">
        <f t="shared" si="10"/>
        <v>0</v>
      </c>
      <c r="K108" s="32" t="str">
        <f t="shared" si="11"/>
        <v xml:space="preserve"> </v>
      </c>
      <c r="L108" s="142"/>
      <c r="M108" s="143"/>
      <c r="N108" s="152"/>
      <c r="O108" s="144"/>
      <c r="P108" s="145"/>
      <c r="Q108" s="153" t="s">
        <v>11</v>
      </c>
    </row>
    <row r="109" spans="2:17" ht="25.5" customHeight="1" x14ac:dyDescent="0.35">
      <c r="B109" s="115">
        <v>103</v>
      </c>
      <c r="C109" s="116" t="s">
        <v>225</v>
      </c>
      <c r="D109" s="117">
        <v>10</v>
      </c>
      <c r="E109" s="118" t="s">
        <v>9</v>
      </c>
      <c r="F109" s="116" t="s">
        <v>243</v>
      </c>
      <c r="G109" s="87">
        <f t="shared" si="5"/>
        <v>2000</v>
      </c>
      <c r="H109" s="119">
        <v>200</v>
      </c>
      <c r="I109" s="167"/>
      <c r="J109" s="21">
        <f t="shared" si="10"/>
        <v>0</v>
      </c>
      <c r="K109" s="32" t="str">
        <f t="shared" si="11"/>
        <v xml:space="preserve"> </v>
      </c>
      <c r="L109" s="142"/>
      <c r="M109" s="143"/>
      <c r="N109" s="152"/>
      <c r="O109" s="144"/>
      <c r="P109" s="145"/>
      <c r="Q109" s="153" t="s">
        <v>11</v>
      </c>
    </row>
    <row r="110" spans="2:17" ht="42.75" customHeight="1" x14ac:dyDescent="0.35">
      <c r="B110" s="115">
        <v>104</v>
      </c>
      <c r="C110" s="116" t="s">
        <v>166</v>
      </c>
      <c r="D110" s="117">
        <v>20</v>
      </c>
      <c r="E110" s="118" t="s">
        <v>9</v>
      </c>
      <c r="F110" s="116" t="s">
        <v>244</v>
      </c>
      <c r="G110" s="87">
        <f t="shared" si="5"/>
        <v>300</v>
      </c>
      <c r="H110" s="119">
        <v>15</v>
      </c>
      <c r="I110" s="167"/>
      <c r="J110" s="21">
        <f t="shared" si="10"/>
        <v>0</v>
      </c>
      <c r="K110" s="32" t="str">
        <f t="shared" si="11"/>
        <v xml:space="preserve"> </v>
      </c>
      <c r="L110" s="142"/>
      <c r="M110" s="143"/>
      <c r="N110" s="152"/>
      <c r="O110" s="144"/>
      <c r="P110" s="145"/>
      <c r="Q110" s="153" t="s">
        <v>31</v>
      </c>
    </row>
    <row r="111" spans="2:17" ht="38.25" customHeight="1" x14ac:dyDescent="0.35">
      <c r="B111" s="115">
        <v>105</v>
      </c>
      <c r="C111" s="116" t="s">
        <v>95</v>
      </c>
      <c r="D111" s="117">
        <v>30</v>
      </c>
      <c r="E111" s="118" t="s">
        <v>9</v>
      </c>
      <c r="F111" s="116" t="s">
        <v>245</v>
      </c>
      <c r="G111" s="87">
        <f t="shared" si="5"/>
        <v>900</v>
      </c>
      <c r="H111" s="119">
        <v>30</v>
      </c>
      <c r="I111" s="167"/>
      <c r="J111" s="21">
        <f t="shared" si="10"/>
        <v>0</v>
      </c>
      <c r="K111" s="32" t="str">
        <f t="shared" si="11"/>
        <v xml:space="preserve"> </v>
      </c>
      <c r="L111" s="142"/>
      <c r="M111" s="143"/>
      <c r="N111" s="152"/>
      <c r="O111" s="144"/>
      <c r="P111" s="145"/>
      <c r="Q111" s="153" t="s">
        <v>11</v>
      </c>
    </row>
    <row r="112" spans="2:17" ht="26.25" customHeight="1" x14ac:dyDescent="0.35">
      <c r="B112" s="115">
        <v>106</v>
      </c>
      <c r="C112" s="116" t="s">
        <v>167</v>
      </c>
      <c r="D112" s="117">
        <v>30</v>
      </c>
      <c r="E112" s="118" t="s">
        <v>9</v>
      </c>
      <c r="F112" s="116" t="s">
        <v>246</v>
      </c>
      <c r="G112" s="87">
        <f t="shared" si="5"/>
        <v>750</v>
      </c>
      <c r="H112" s="119">
        <v>25</v>
      </c>
      <c r="I112" s="167"/>
      <c r="J112" s="21">
        <f t="shared" si="10"/>
        <v>0</v>
      </c>
      <c r="K112" s="32" t="str">
        <f t="shared" si="11"/>
        <v xml:space="preserve"> </v>
      </c>
      <c r="L112" s="142"/>
      <c r="M112" s="143"/>
      <c r="N112" s="152"/>
      <c r="O112" s="144"/>
      <c r="P112" s="145"/>
      <c r="Q112" s="153" t="s">
        <v>18</v>
      </c>
    </row>
    <row r="113" spans="2:17" ht="26.25" customHeight="1" x14ac:dyDescent="0.35">
      <c r="B113" s="115">
        <v>107</v>
      </c>
      <c r="C113" s="116" t="s">
        <v>76</v>
      </c>
      <c r="D113" s="117">
        <v>30</v>
      </c>
      <c r="E113" s="118" t="s">
        <v>9</v>
      </c>
      <c r="F113" s="116" t="s">
        <v>168</v>
      </c>
      <c r="G113" s="87">
        <f t="shared" si="5"/>
        <v>930</v>
      </c>
      <c r="H113" s="119">
        <v>31</v>
      </c>
      <c r="I113" s="167"/>
      <c r="J113" s="21">
        <f t="shared" si="10"/>
        <v>0</v>
      </c>
      <c r="K113" s="32" t="str">
        <f t="shared" si="11"/>
        <v xml:space="preserve"> </v>
      </c>
      <c r="L113" s="142"/>
      <c r="M113" s="143"/>
      <c r="N113" s="152"/>
      <c r="O113" s="144"/>
      <c r="P113" s="145"/>
      <c r="Q113" s="153" t="s">
        <v>19</v>
      </c>
    </row>
    <row r="114" spans="2:17" ht="26.25" customHeight="1" x14ac:dyDescent="0.35">
      <c r="B114" s="115">
        <v>108</v>
      </c>
      <c r="C114" s="116" t="s">
        <v>77</v>
      </c>
      <c r="D114" s="117">
        <v>200</v>
      </c>
      <c r="E114" s="118" t="s">
        <v>9</v>
      </c>
      <c r="F114" s="116" t="s">
        <v>78</v>
      </c>
      <c r="G114" s="87">
        <f t="shared" si="5"/>
        <v>2800</v>
      </c>
      <c r="H114" s="119">
        <v>14</v>
      </c>
      <c r="I114" s="167"/>
      <c r="J114" s="21">
        <f t="shared" si="10"/>
        <v>0</v>
      </c>
      <c r="K114" s="32" t="str">
        <f t="shared" si="11"/>
        <v xml:space="preserve"> </v>
      </c>
      <c r="L114" s="142"/>
      <c r="M114" s="143"/>
      <c r="N114" s="152"/>
      <c r="O114" s="144"/>
      <c r="P114" s="145"/>
      <c r="Q114" s="153" t="s">
        <v>19</v>
      </c>
    </row>
    <row r="115" spans="2:17" ht="33" customHeight="1" x14ac:dyDescent="0.35">
      <c r="B115" s="115">
        <v>109</v>
      </c>
      <c r="C115" s="116" t="s">
        <v>98</v>
      </c>
      <c r="D115" s="117">
        <v>20</v>
      </c>
      <c r="E115" s="118" t="s">
        <v>9</v>
      </c>
      <c r="F115" s="116" t="s">
        <v>248</v>
      </c>
      <c r="G115" s="87">
        <f t="shared" si="5"/>
        <v>1400</v>
      </c>
      <c r="H115" s="119">
        <v>70</v>
      </c>
      <c r="I115" s="167"/>
      <c r="J115" s="21">
        <f t="shared" si="10"/>
        <v>0</v>
      </c>
      <c r="K115" s="32" t="str">
        <f t="shared" si="11"/>
        <v xml:space="preserve"> </v>
      </c>
      <c r="L115" s="142"/>
      <c r="M115" s="143"/>
      <c r="N115" s="152"/>
      <c r="O115" s="144"/>
      <c r="P115" s="145"/>
      <c r="Q115" s="153" t="s">
        <v>11</v>
      </c>
    </row>
    <row r="116" spans="2:17" ht="65.25" customHeight="1" x14ac:dyDescent="0.35">
      <c r="B116" s="115">
        <v>110</v>
      </c>
      <c r="C116" s="116" t="s">
        <v>81</v>
      </c>
      <c r="D116" s="117">
        <v>10</v>
      </c>
      <c r="E116" s="118" t="s">
        <v>9</v>
      </c>
      <c r="F116" s="116" t="s">
        <v>155</v>
      </c>
      <c r="G116" s="87">
        <f t="shared" si="5"/>
        <v>700</v>
      </c>
      <c r="H116" s="119">
        <v>70</v>
      </c>
      <c r="I116" s="167"/>
      <c r="J116" s="21">
        <f t="shared" si="10"/>
        <v>0</v>
      </c>
      <c r="K116" s="32" t="str">
        <f t="shared" si="11"/>
        <v xml:space="preserve"> </v>
      </c>
      <c r="L116" s="142"/>
      <c r="M116" s="143"/>
      <c r="N116" s="152"/>
      <c r="O116" s="144"/>
      <c r="P116" s="145"/>
      <c r="Q116" s="153" t="s">
        <v>11</v>
      </c>
    </row>
    <row r="117" spans="2:17" ht="24" customHeight="1" x14ac:dyDescent="0.35">
      <c r="B117" s="115">
        <v>111</v>
      </c>
      <c r="C117" s="116" t="s">
        <v>117</v>
      </c>
      <c r="D117" s="117">
        <v>2</v>
      </c>
      <c r="E117" s="118" t="s">
        <v>7</v>
      </c>
      <c r="F117" s="116" t="s">
        <v>118</v>
      </c>
      <c r="G117" s="87">
        <f t="shared" si="5"/>
        <v>600</v>
      </c>
      <c r="H117" s="119">
        <v>300</v>
      </c>
      <c r="I117" s="167"/>
      <c r="J117" s="21">
        <f t="shared" si="10"/>
        <v>0</v>
      </c>
      <c r="K117" s="32" t="str">
        <f t="shared" si="11"/>
        <v xml:space="preserve"> </v>
      </c>
      <c r="L117" s="142"/>
      <c r="M117" s="143"/>
      <c r="N117" s="152"/>
      <c r="O117" s="144"/>
      <c r="P117" s="145"/>
      <c r="Q117" s="153" t="s">
        <v>22</v>
      </c>
    </row>
    <row r="118" spans="2:17" ht="24" customHeight="1" x14ac:dyDescent="0.35">
      <c r="B118" s="115">
        <v>112</v>
      </c>
      <c r="C118" s="116" t="s">
        <v>119</v>
      </c>
      <c r="D118" s="117">
        <v>2</v>
      </c>
      <c r="E118" s="118" t="s">
        <v>7</v>
      </c>
      <c r="F118" s="116" t="s">
        <v>120</v>
      </c>
      <c r="G118" s="87">
        <f t="shared" si="5"/>
        <v>600</v>
      </c>
      <c r="H118" s="119">
        <v>300</v>
      </c>
      <c r="I118" s="167"/>
      <c r="J118" s="21">
        <f t="shared" si="10"/>
        <v>0</v>
      </c>
      <c r="K118" s="32" t="str">
        <f t="shared" si="11"/>
        <v xml:space="preserve"> </v>
      </c>
      <c r="L118" s="142"/>
      <c r="M118" s="143"/>
      <c r="N118" s="152"/>
      <c r="O118" s="144"/>
      <c r="P118" s="145"/>
      <c r="Q118" s="153" t="s">
        <v>22</v>
      </c>
    </row>
    <row r="119" spans="2:17" ht="24" customHeight="1" x14ac:dyDescent="0.35">
      <c r="B119" s="115">
        <v>113</v>
      </c>
      <c r="C119" s="116" t="s">
        <v>84</v>
      </c>
      <c r="D119" s="117">
        <v>50</v>
      </c>
      <c r="E119" s="118" t="s">
        <v>66</v>
      </c>
      <c r="F119" s="116" t="s">
        <v>85</v>
      </c>
      <c r="G119" s="87">
        <f t="shared" si="5"/>
        <v>1500</v>
      </c>
      <c r="H119" s="119">
        <v>30</v>
      </c>
      <c r="I119" s="167"/>
      <c r="J119" s="21">
        <f t="shared" si="10"/>
        <v>0</v>
      </c>
      <c r="K119" s="32" t="str">
        <f t="shared" si="11"/>
        <v xml:space="preserve"> </v>
      </c>
      <c r="L119" s="142"/>
      <c r="M119" s="143"/>
      <c r="N119" s="152"/>
      <c r="O119" s="144"/>
      <c r="P119" s="145"/>
      <c r="Q119" s="153" t="s">
        <v>22</v>
      </c>
    </row>
    <row r="120" spans="2:17" ht="24" customHeight="1" x14ac:dyDescent="0.35">
      <c r="B120" s="115">
        <v>114</v>
      </c>
      <c r="C120" s="116" t="s">
        <v>92</v>
      </c>
      <c r="D120" s="117">
        <v>50</v>
      </c>
      <c r="E120" s="118" t="s">
        <v>66</v>
      </c>
      <c r="F120" s="116" t="s">
        <v>93</v>
      </c>
      <c r="G120" s="87">
        <f t="shared" si="5"/>
        <v>1500</v>
      </c>
      <c r="H120" s="119">
        <v>30</v>
      </c>
      <c r="I120" s="167"/>
      <c r="J120" s="21">
        <f t="shared" si="10"/>
        <v>0</v>
      </c>
      <c r="K120" s="32" t="str">
        <f t="shared" si="11"/>
        <v xml:space="preserve"> </v>
      </c>
      <c r="L120" s="142"/>
      <c r="M120" s="143"/>
      <c r="N120" s="152"/>
      <c r="O120" s="144"/>
      <c r="P120" s="145"/>
      <c r="Q120" s="153" t="s">
        <v>22</v>
      </c>
    </row>
    <row r="121" spans="2:17" ht="24" customHeight="1" x14ac:dyDescent="0.35">
      <c r="B121" s="115">
        <v>115</v>
      </c>
      <c r="C121" s="116" t="s">
        <v>60</v>
      </c>
      <c r="D121" s="117">
        <v>100</v>
      </c>
      <c r="E121" s="118" t="s">
        <v>59</v>
      </c>
      <c r="F121" s="116" t="s">
        <v>86</v>
      </c>
      <c r="G121" s="87">
        <f t="shared" si="5"/>
        <v>2000</v>
      </c>
      <c r="H121" s="119">
        <v>20</v>
      </c>
      <c r="I121" s="167"/>
      <c r="J121" s="21">
        <f t="shared" si="10"/>
        <v>0</v>
      </c>
      <c r="K121" s="32" t="str">
        <f t="shared" si="11"/>
        <v xml:space="preserve"> </v>
      </c>
      <c r="L121" s="142"/>
      <c r="M121" s="143"/>
      <c r="N121" s="152"/>
      <c r="O121" s="144"/>
      <c r="P121" s="145"/>
      <c r="Q121" s="153" t="s">
        <v>23</v>
      </c>
    </row>
    <row r="122" spans="2:17" ht="24" customHeight="1" x14ac:dyDescent="0.35">
      <c r="B122" s="115">
        <v>116</v>
      </c>
      <c r="C122" s="116" t="s">
        <v>61</v>
      </c>
      <c r="D122" s="117">
        <v>50</v>
      </c>
      <c r="E122" s="118" t="s">
        <v>59</v>
      </c>
      <c r="F122" s="116" t="s">
        <v>87</v>
      </c>
      <c r="G122" s="87">
        <f t="shared" si="5"/>
        <v>2950</v>
      </c>
      <c r="H122" s="119">
        <v>59</v>
      </c>
      <c r="I122" s="167"/>
      <c r="J122" s="21">
        <f t="shared" si="10"/>
        <v>0</v>
      </c>
      <c r="K122" s="32" t="str">
        <f t="shared" si="11"/>
        <v xml:space="preserve"> </v>
      </c>
      <c r="L122" s="142"/>
      <c r="M122" s="143"/>
      <c r="N122" s="152"/>
      <c r="O122" s="144"/>
      <c r="P122" s="145"/>
      <c r="Q122" s="153" t="s">
        <v>23</v>
      </c>
    </row>
    <row r="123" spans="2:17" ht="24" customHeight="1" x14ac:dyDescent="0.35">
      <c r="B123" s="115">
        <v>117</v>
      </c>
      <c r="C123" s="116" t="s">
        <v>26</v>
      </c>
      <c r="D123" s="117">
        <v>100</v>
      </c>
      <c r="E123" s="118" t="s">
        <v>9</v>
      </c>
      <c r="F123" s="116" t="s">
        <v>69</v>
      </c>
      <c r="G123" s="87">
        <f t="shared" si="5"/>
        <v>1500</v>
      </c>
      <c r="H123" s="119">
        <v>15</v>
      </c>
      <c r="I123" s="167"/>
      <c r="J123" s="21">
        <f t="shared" si="10"/>
        <v>0</v>
      </c>
      <c r="K123" s="32" t="str">
        <f t="shared" si="11"/>
        <v xml:space="preserve"> </v>
      </c>
      <c r="L123" s="142"/>
      <c r="M123" s="143"/>
      <c r="N123" s="152"/>
      <c r="O123" s="144"/>
      <c r="P123" s="145"/>
      <c r="Q123" s="153" t="s">
        <v>27</v>
      </c>
    </row>
    <row r="124" spans="2:17" ht="24" customHeight="1" x14ac:dyDescent="0.35">
      <c r="B124" s="115">
        <v>118</v>
      </c>
      <c r="C124" s="116" t="s">
        <v>26</v>
      </c>
      <c r="D124" s="117">
        <v>100</v>
      </c>
      <c r="E124" s="118" t="s">
        <v>9</v>
      </c>
      <c r="F124" s="116" t="s">
        <v>169</v>
      </c>
      <c r="G124" s="87">
        <f t="shared" si="5"/>
        <v>1200</v>
      </c>
      <c r="H124" s="119">
        <v>12</v>
      </c>
      <c r="I124" s="167"/>
      <c r="J124" s="21">
        <f t="shared" si="10"/>
        <v>0</v>
      </c>
      <c r="K124" s="32" t="str">
        <f t="shared" si="11"/>
        <v xml:space="preserve"> </v>
      </c>
      <c r="L124" s="142"/>
      <c r="M124" s="143"/>
      <c r="N124" s="152"/>
      <c r="O124" s="144"/>
      <c r="P124" s="145"/>
      <c r="Q124" s="153" t="s">
        <v>27</v>
      </c>
    </row>
    <row r="125" spans="2:17" ht="24" customHeight="1" thickBot="1" x14ac:dyDescent="0.4">
      <c r="B125" s="125">
        <v>119</v>
      </c>
      <c r="C125" s="126" t="s">
        <v>28</v>
      </c>
      <c r="D125" s="127">
        <v>200</v>
      </c>
      <c r="E125" s="128" t="s">
        <v>9</v>
      </c>
      <c r="F125" s="126" t="s">
        <v>170</v>
      </c>
      <c r="G125" s="129">
        <f t="shared" si="5"/>
        <v>800</v>
      </c>
      <c r="H125" s="129">
        <v>4</v>
      </c>
      <c r="I125" s="169"/>
      <c r="J125" s="34">
        <f t="shared" si="8"/>
        <v>0</v>
      </c>
      <c r="K125" s="35" t="str">
        <f t="shared" si="9"/>
        <v xml:space="preserve"> </v>
      </c>
      <c r="L125" s="155"/>
      <c r="M125" s="156"/>
      <c r="N125" s="157"/>
      <c r="O125" s="158"/>
      <c r="P125" s="159"/>
      <c r="Q125" s="160" t="s">
        <v>171</v>
      </c>
    </row>
    <row r="126" spans="2:17" ht="13.5" customHeight="1" thickTop="1" thickBot="1" x14ac:dyDescent="0.4">
      <c r="C126" s="4"/>
      <c r="D126" s="4"/>
      <c r="E126" s="4"/>
      <c r="F126" s="4"/>
      <c r="G126" s="4"/>
      <c r="J126" s="30"/>
    </row>
    <row r="127" spans="2:17" ht="60.75" customHeight="1" thickTop="1" thickBot="1" x14ac:dyDescent="0.4">
      <c r="B127" s="45" t="s">
        <v>33</v>
      </c>
      <c r="C127" s="46"/>
      <c r="D127" s="46"/>
      <c r="E127" s="46"/>
      <c r="F127" s="46"/>
      <c r="G127" s="22"/>
      <c r="H127" s="23" t="s">
        <v>34</v>
      </c>
      <c r="I127" s="47" t="s">
        <v>35</v>
      </c>
      <c r="J127" s="48"/>
      <c r="K127" s="49"/>
      <c r="L127" s="16"/>
      <c r="M127" s="16"/>
      <c r="N127" s="16"/>
      <c r="O127" s="16"/>
      <c r="P127" s="16"/>
      <c r="Q127" s="24"/>
    </row>
    <row r="128" spans="2:17" ht="33" customHeight="1" thickTop="1" thickBot="1" x14ac:dyDescent="0.4">
      <c r="B128" s="50" t="s">
        <v>41</v>
      </c>
      <c r="C128" s="50"/>
      <c r="D128" s="50"/>
      <c r="E128" s="50"/>
      <c r="F128" s="50"/>
      <c r="G128" s="25"/>
      <c r="H128" s="26">
        <f>SUM(G7:G125)</f>
        <v>95033</v>
      </c>
      <c r="I128" s="51">
        <f>SUM(J7:J125)</f>
        <v>0</v>
      </c>
      <c r="J128" s="52"/>
      <c r="K128" s="53"/>
    </row>
    <row r="129" ht="14.25" customHeight="1" thickTop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</sheetData>
  <sheetProtection algorithmName="SHA-512" hashValue="jfIHjqWBtqBQGehhHELtbI4NlJorZEp2ospHvyWQD9QMggemKVxNlq5qm0pAwVY+u4UnBTygSm8WQ0/HBWq6cg==" saltValue="Pi67uPVX/0XkrBjk/xPVVQ==" spinCount="100000" sheet="1" objects="1" scenarios="1" selectLockedCells="1"/>
  <mergeCells count="58">
    <mergeCell ref="M104:M125"/>
    <mergeCell ref="N104:N125"/>
    <mergeCell ref="O104:O125"/>
    <mergeCell ref="P104:P125"/>
    <mergeCell ref="M70:M103"/>
    <mergeCell ref="N70:N103"/>
    <mergeCell ref="O70:O103"/>
    <mergeCell ref="P70:P103"/>
    <mergeCell ref="M67:M68"/>
    <mergeCell ref="N67:N68"/>
    <mergeCell ref="O67:O68"/>
    <mergeCell ref="P67:P68"/>
    <mergeCell ref="M50:M66"/>
    <mergeCell ref="N50:N66"/>
    <mergeCell ref="O50:O66"/>
    <mergeCell ref="P50:P66"/>
    <mergeCell ref="M36:M49"/>
    <mergeCell ref="N36:N49"/>
    <mergeCell ref="O36:O49"/>
    <mergeCell ref="P36:P49"/>
    <mergeCell ref="N23:N29"/>
    <mergeCell ref="O23:O29"/>
    <mergeCell ref="P23:P29"/>
    <mergeCell ref="M30:M35"/>
    <mergeCell ref="N30:N35"/>
    <mergeCell ref="O30:O35"/>
    <mergeCell ref="P30:P35"/>
    <mergeCell ref="M23:M29"/>
    <mergeCell ref="O7:O8"/>
    <mergeCell ref="P7:P8"/>
    <mergeCell ref="O9:O14"/>
    <mergeCell ref="P9:P14"/>
    <mergeCell ref="O15:O21"/>
    <mergeCell ref="P15:P21"/>
    <mergeCell ref="L104:L125"/>
    <mergeCell ref="L70:L103"/>
    <mergeCell ref="L67:L68"/>
    <mergeCell ref="M7:M8"/>
    <mergeCell ref="M9:M14"/>
    <mergeCell ref="N9:N14"/>
    <mergeCell ref="M15:M21"/>
    <mergeCell ref="B1:D1"/>
    <mergeCell ref="N7:N8"/>
    <mergeCell ref="N15:N21"/>
    <mergeCell ref="B3:C4"/>
    <mergeCell ref="D3:E4"/>
    <mergeCell ref="F3:F4"/>
    <mergeCell ref="B127:F127"/>
    <mergeCell ref="I127:K127"/>
    <mergeCell ref="B128:F128"/>
    <mergeCell ref="I128:K128"/>
    <mergeCell ref="L7:L8"/>
    <mergeCell ref="L9:L14"/>
    <mergeCell ref="L15:L21"/>
    <mergeCell ref="L23:L29"/>
    <mergeCell ref="L30:L35"/>
    <mergeCell ref="L36:L49"/>
    <mergeCell ref="L50:L66"/>
  </mergeCells>
  <conditionalFormatting sqref="B7:B125">
    <cfRule type="containsBlanks" dxfId="20" priority="133">
      <formula>LEN(TRIM(B7))=0</formula>
    </cfRule>
  </conditionalFormatting>
  <conditionalFormatting sqref="B7:B125">
    <cfRule type="cellIs" dxfId="19" priority="128" operator="greaterThanOrEqual">
      <formula>1</formula>
    </cfRule>
  </conditionalFormatting>
  <conditionalFormatting sqref="K8:K10 K12:K125">
    <cfRule type="cellIs" dxfId="18" priority="125" operator="equal">
      <formula>"VYHOVUJE"</formula>
    </cfRule>
  </conditionalFormatting>
  <conditionalFormatting sqref="K8:K10 K12:K125">
    <cfRule type="cellIs" dxfId="17" priority="124" operator="equal">
      <formula>"NEVYHOVUJE"</formula>
    </cfRule>
  </conditionalFormatting>
  <conditionalFormatting sqref="I8:I10 I12:I125">
    <cfRule type="containsBlanks" dxfId="16" priority="92">
      <formula>LEN(TRIM(I8))=0</formula>
    </cfRule>
  </conditionalFormatting>
  <conditionalFormatting sqref="I8:I10 I12:I125">
    <cfRule type="notContainsBlanks" dxfId="15" priority="91">
      <formula>LEN(TRIM(I8))&gt;0</formula>
    </cfRule>
  </conditionalFormatting>
  <conditionalFormatting sqref="I8:I10 I12:I125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125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125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1">
    <dataValidation type="list" showInputMessage="1" showErrorMessage="1" sqref="E8:E11" xr:uid="{00730071-0091-4CB0-881D-00780001004A}">
      <formula1>"ks,balení,sada,litr,kg,pár,role,karton,"</formula1>
    </dataValidation>
  </dataValidations>
  <pageMargins left="0.18" right="0" top="0.19685039370078741" bottom="7.874015748031496E-2" header="7.874015748031496E-2" footer="0.11811023622047245"/>
  <pageSetup paperSize="9" scale="3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#REF!</xm:f>
          </x14:formula1>
          <xm:sqref>Q8:Q10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Q7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Q11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Q12:Q125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2021-11-02T07:04:41Z</cp:lastPrinted>
  <dcterms:created xsi:type="dcterms:W3CDTF">2014-03-05T12:43:32Z</dcterms:created>
  <dcterms:modified xsi:type="dcterms:W3CDTF">2021-11-02T07:15:54Z</dcterms:modified>
</cp:coreProperties>
</file>