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updateLinks="never"/>
  <mc:AlternateContent xmlns:mc="http://schemas.openxmlformats.org/markup-compatibility/2006">
    <mc:Choice Requires="x15">
      <x15ac:absPath xmlns:x15ac="http://schemas.microsoft.com/office/spreadsheetml/2010/11/ac" url="D:\USERS\vitkov\LMT\LMT_ 2021\052\1 výzva\"/>
    </mc:Choice>
  </mc:AlternateContent>
  <xr:revisionPtr revIDLastSave="0" documentId="13_ncr:1_{BAF81548-FB6E-43FC-B605-B25CAD32D21E}" xr6:coauthVersionLast="36" xr6:coauthVersionMax="47" xr10:uidLastSave="{00000000-0000-0000-0000-000000000000}"/>
  <bookViews>
    <workbookView xWindow="0" yWindow="0" windowWidth="28800" windowHeight="10125" tabRatio="691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technika'!$B$1:$S$10</definedName>
  </definedNames>
  <calcPr calcId="191029"/>
</workbook>
</file>

<file path=xl/calcChain.xml><?xml version="1.0" encoding="utf-8"?>
<calcChain xmlns="http://schemas.openxmlformats.org/spreadsheetml/2006/main">
  <c r="R7" i="1" l="1"/>
  <c r="S7" i="1"/>
  <c r="O7" i="1"/>
  <c r="Q10" i="1" l="1"/>
  <c r="P10" i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<sst xmlns="http://schemas.openxmlformats.org/spreadsheetml/2006/main" count="38" uniqueCount="37">
  <si>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</si>
  <si>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</si>
  <si>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</si>
  <si>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</si>
  <si>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</si>
  <si>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</si>
  <si>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</si>
  <si>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</si>
  <si>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</si>
  <si>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</si>
  <si>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</si>
  <si>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</si>
  <si>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</si>
  <si>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</si>
  <si>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31600000-2 - Elektrické zařízení a přístroje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</si>
  <si>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</si>
  <si>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</si>
  <si>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</si>
  <si>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</si>
  <si>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</si>
  <si>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</si>
  <si>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</si>
  <si>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</si>
  <si>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</si>
  <si>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</si>
  <si>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</si>
  <si>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</si>
  <si>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</si>
  <si>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</si>
  <si>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</si>
  <si>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</si>
  <si>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František Mach, Ph.D.,
Tel.: 37763 4663</t>
  </si>
  <si>
    <t>Univerzitní 26, 
301 00 Plzeň, 
Fakulta elektrotechnická -
Katedra elektrotechniky a počítačového modelování,
místnost EK 611</t>
  </si>
  <si>
    <t>Programovatelný vysokoproudý laboratorní zdroj</t>
  </si>
  <si>
    <t>Vysokoproudý programovatelný jednokanálový laboratorní zdroj. 
Rozsah napětí alespoň 0-30 V (DC), výstupní výkon alespoň 900 W (0-30 A).</t>
  </si>
  <si>
    <t>Název projektu: Elektromagnetické ventily s vysokou mírou vestavěné inteligence
Číslo projektu: TH04010270</t>
  </si>
  <si>
    <t>Příloha č. 2 Kupní smlouvy - technická specifikace
Laboratorní a měřící technika (III.) 052 - 2021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</si>
</sst>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2" fillId="0" borderId="0"/>
    <xf numFmtId="0" fontId="15" fillId="0" borderId="0"/>
  </cellStyleXfs>
  <cellXfs count="6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4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9" fillId="3" borderId="3" xfId="0" applyFont="1" applyFill="1" applyBorder="1" applyAlignment="1">
      <alignment horizontal="center" vertical="center" textRotation="90" wrapText="1"/>
    </xf>
    <xf numFmtId="0" fontId="9" fillId="6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9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9" fillId="0" borderId="0" xfId="0" applyFont="1" applyAlignment="1">
      <alignment vertical="center"/>
    </xf>
    <xf numFmtId="164" fontId="11" fillId="0" borderId="0" xfId="0" applyNumberFormat="1" applyFont="1" applyAlignment="1">
      <alignment horizontal="right" vertical="center" indent="1"/>
    </xf>
    <xf numFmtId="164" fontId="3" fillId="0" borderId="3" xfId="0" applyNumberFormat="1" applyFont="1" applyBorder="1" applyAlignment="1">
      <alignment horizontal="center" vertical="center"/>
    </xf>
    <xf numFmtId="0" fontId="13" fillId="0" borderId="0" xfId="0" applyFont="1"/>
    <xf numFmtId="0" fontId="0" fillId="0" borderId="0" xfId="0" applyFill="1"/>
    <xf numFmtId="0" fontId="4" fillId="0" borderId="0" xfId="0" applyFont="1" applyFill="1" applyAlignment="1">
      <alignment vertical="center"/>
    </xf>
    <xf numFmtId="0" fontId="7" fillId="0" borderId="0" xfId="0" applyFont="1" applyAlignment="1">
      <alignment vertical="center" wrapText="1"/>
    </xf>
    <xf numFmtId="3" fontId="0" fillId="3" borderId="6" xfId="0" applyNumberForma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2" fillId="4" borderId="7" xfId="0" applyFont="1" applyFill="1" applyBorder="1" applyAlignment="1">
      <alignment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164" fontId="3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4" fillId="2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0" fillId="5" borderId="7" xfId="0" applyFont="1" applyFill="1" applyBorder="1" applyAlignment="1" applyProtection="1">
      <alignment horizontal="left" vertical="center" wrapText="1" indent="1"/>
      <protection locked="0"/>
    </xf>
    <xf numFmtId="164" fontId="10" fillId="5" borderId="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3" xfId="1" xr:uid="{00000000-0005-0000-0000-000001000000}"/>
    <cellStyle name="normální 3 2" xfId="2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zoomScaleNormal="100" workbookViewId="0">
      <selection activeCell="G7" sqref="G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7" style="1" customWidth="1"/>
    <col min="4" max="4" width="9.7109375" style="2" customWidth="1"/>
    <col min="5" max="5" width="10.42578125" style="3" customWidth="1"/>
    <col min="6" max="6" width="76.5703125" style="1" customWidth="1"/>
    <col min="7" max="7" width="29.28515625" style="4" bestFit="1" customWidth="1"/>
    <col min="8" max="8" width="23.5703125" style="4" bestFit="1" customWidth="1"/>
    <col min="9" max="9" width="22.42578125" style="1" customWidth="1"/>
    <col min="10" max="10" width="53.140625" style="5" customWidth="1"/>
    <col min="11" max="11" width="22.85546875" style="5" hidden="1" customWidth="1"/>
    <col min="12" max="12" width="28.5703125" style="5" customWidth="1"/>
    <col min="13" max="13" width="50.7109375" style="4" customWidth="1"/>
    <col min="14" max="14" width="29.42578125" style="4" customWidth="1"/>
    <col min="15" max="15" width="17.7109375" style="4" hidden="1" customWidth="1"/>
    <col min="16" max="16" width="21.5703125" style="5" customWidth="1"/>
    <col min="17" max="17" width="24.28515625" style="5" customWidth="1"/>
    <col min="18" max="18" width="21" style="5" bestFit="1" customWidth="1"/>
    <col min="19" max="19" width="20.5703125" style="5" bestFit="1" customWidth="1"/>
    <col min="20" max="20" width="11.5703125" style="5" hidden="1" customWidth="1"/>
    <col min="21" max="21" width="33.28515625" style="6" customWidth="1"/>
    <col min="22" max="16384" width="9.140625" style="5"/>
  </cols>
  <sheetData>
    <row r="1" spans="1:21" ht="39" customHeight="1" x14ac:dyDescent="0.25">
      <c r="B1" s="54" t="s">
        <v>36</v>
      </c>
      <c r="C1" s="54"/>
      <c r="D1" s="54"/>
      <c r="E1" s="54"/>
      <c r="Q1" s="35"/>
      <c r="R1" s="35"/>
      <c r="S1" s="36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36"/>
      <c r="R2" s="35"/>
      <c r="S2" s="36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7"/>
      <c r="M3" s="6"/>
      <c r="N3" s="34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28.9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66.599999999999994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19</v>
      </c>
      <c r="I6" s="23" t="s">
        <v>20</v>
      </c>
      <c r="J6" s="23" t="s">
        <v>30</v>
      </c>
      <c r="K6" s="23" t="s">
        <v>21</v>
      </c>
      <c r="L6" s="49" t="s">
        <v>22</v>
      </c>
      <c r="M6" s="23" t="s">
        <v>23</v>
      </c>
      <c r="N6" s="23" t="s">
        <v>24</v>
      </c>
      <c r="O6" s="23" t="s">
        <v>25</v>
      </c>
      <c r="P6" s="23" t="s">
        <v>6</v>
      </c>
      <c r="Q6" s="25" t="s">
        <v>7</v>
      </c>
      <c r="R6" s="49" t="s">
        <v>8</v>
      </c>
      <c r="S6" s="49" t="s">
        <v>9</v>
      </c>
      <c r="T6" s="23" t="s">
        <v>26</v>
      </c>
      <c r="U6" s="23" t="s">
        <v>27</v>
      </c>
    </row>
    <row r="7" spans="1:21" ht="194.25" customHeight="1" thickTop="1" thickBot="1" x14ac:dyDescent="0.3">
      <c r="A7" s="26"/>
      <c r="B7" s="38">
        <v>1</v>
      </c>
      <c r="C7" s="48" t="s">
        <v>33</v>
      </c>
      <c r="D7" s="39">
        <v>1</v>
      </c>
      <c r="E7" s="46" t="s">
        <v>28</v>
      </c>
      <c r="F7" s="47" t="s">
        <v>34</v>
      </c>
      <c r="G7" s="60"/>
      <c r="H7" s="48" t="s">
        <v>15</v>
      </c>
      <c r="I7" s="46" t="s">
        <v>29</v>
      </c>
      <c r="J7" s="48" t="s">
        <v>35</v>
      </c>
      <c r="K7" s="46"/>
      <c r="L7" s="48" t="s">
        <v>31</v>
      </c>
      <c r="M7" s="48" t="s">
        <v>32</v>
      </c>
      <c r="N7" s="40">
        <v>14</v>
      </c>
      <c r="O7" s="41">
        <f>D7*P7</f>
        <v>11500</v>
      </c>
      <c r="P7" s="42">
        <v>11500</v>
      </c>
      <c r="Q7" s="61"/>
      <c r="R7" s="43">
        <f>D7*Q7</f>
        <v>0</v>
      </c>
      <c r="S7" s="44" t="str">
        <f t="shared" ref="S7" si="0">IF(ISNUMBER(Q7), IF(Q7&gt;P7,"NEVYHOVUJE","VYHOVUJE")," ")</f>
        <v xml:space="preserve"> </v>
      </c>
      <c r="T7" s="45"/>
      <c r="U7" s="46" t="s">
        <v>14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">
      <c r="B9" s="55" t="s">
        <v>10</v>
      </c>
      <c r="C9" s="56"/>
      <c r="D9" s="56"/>
      <c r="E9" s="56"/>
      <c r="F9" s="56"/>
      <c r="G9" s="56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7" t="s">
        <v>12</v>
      </c>
      <c r="R9" s="58"/>
      <c r="S9" s="59"/>
      <c r="T9" s="21"/>
      <c r="U9" s="30"/>
    </row>
    <row r="10" spans="1:21" ht="33" customHeight="1" thickTop="1" thickBot="1" x14ac:dyDescent="0.3">
      <c r="B10" s="50" t="s">
        <v>13</v>
      </c>
      <c r="C10" s="50"/>
      <c r="D10" s="50"/>
      <c r="E10" s="50"/>
      <c r="F10" s="50"/>
      <c r="G10" s="50"/>
      <c r="H10" s="31"/>
      <c r="K10" s="8"/>
      <c r="L10" s="8"/>
      <c r="M10" s="8"/>
      <c r="N10" s="32"/>
      <c r="O10" s="32"/>
      <c r="P10" s="33">
        <f>SUM(O7:O7)</f>
        <v>11500</v>
      </c>
      <c r="Q10" s="51">
        <f>SUM(R7:R7)</f>
        <v>0</v>
      </c>
      <c r="R10" s="52"/>
      <c r="S10" s="53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5"/>
      <c r="E15" s="5"/>
      <c r="F15" s="5"/>
      <c r="I15" s="5"/>
    </row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yhtMNN3EgxEtf9txLMj5wo6wGRpE9Aok1gYFK6zZfKyRXx7gd/Jt4bDag1VBdmEGfKTSfbc2GAxEmVLcwXFNCw==" saltValue="k/bvFY+4sprj+dKdJhWK7w==" spinCount="100000" sheet="1" objects="1" scenarios="1"/>
  <mergeCells count="5">
    <mergeCell ref="B10:G10"/>
    <mergeCell ref="Q10:S10"/>
    <mergeCell ref="B1:E1"/>
    <mergeCell ref="B9:G9"/>
    <mergeCell ref="Q9:S9"/>
  </mergeCells>
  <conditionalFormatting sqref="B7">
    <cfRule type="containsBlanks" dxfId="8" priority="122">
      <formula>LEN(TRIM(B7))=0</formula>
    </cfRule>
  </conditionalFormatting>
  <conditionalFormatting sqref="B7">
    <cfRule type="cellIs" dxfId="7" priority="119" operator="greaterThanOrEqual">
      <formula>1</formula>
    </cfRule>
  </conditionalFormatting>
  <conditionalFormatting sqref="S7">
    <cfRule type="cellIs" dxfId="6" priority="108" operator="equal">
      <formula>"VYHOVUJE"</formula>
    </cfRule>
  </conditionalFormatting>
  <conditionalFormatting sqref="S7">
    <cfRule type="cellIs" dxfId="5" priority="107" operator="equal">
      <formula>"NEVYHOVUJE"</formula>
    </cfRule>
  </conditionalFormatting>
  <conditionalFormatting sqref="Q7 G7">
    <cfRule type="containsBlanks" dxfId="4" priority="106">
      <formula>LEN(TRIM(G7))=0</formula>
    </cfRule>
  </conditionalFormatting>
  <conditionalFormatting sqref="Q7 G7">
    <cfRule type="notContainsBlanks" dxfId="3" priority="105">
      <formula>LEN(TRIM(G7))&gt;0</formula>
    </cfRule>
  </conditionalFormatting>
  <conditionalFormatting sqref="G7 Q7">
    <cfRule type="notContainsBlanks" dxfId="2" priority="104">
      <formula>LEN(TRIM(G7))&gt;0</formula>
    </cfRule>
  </conditionalFormatting>
  <conditionalFormatting sqref="G7">
    <cfRule type="notContainsBlanks" dxfId="1" priority="84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allowBlank="1" showInputMessage="1" showErrorMessage="1" sqref="I7" xr:uid="{8108575A-662A-48B7-B2FB-E3D938AD0E9D}">
      <formula1>"ANO,NE"</formula1>
    </dataValidation>
    <dataValidation type="list" showInputMessage="1" showErrorMessage="1" sqref="E7" xr:uid="{85E50F1B-1124-4881-93C4-45D8BD50EE8A}">
      <formula1>"ks,bal,sada,"</formula1>
    </dataValidation>
  </dataValidations>
  <pageMargins left="0.19685039370078741" right="0.15748031496062992" top="0.55118110236220474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AA0F732-A092-4847-96DD-EB668B631B37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2</cp:revision>
  <cp:lastPrinted>2021-08-26T09:42:26Z</cp:lastPrinted>
  <dcterms:created xsi:type="dcterms:W3CDTF">2014-03-05T12:43:32Z</dcterms:created>
  <dcterms:modified xsi:type="dcterms:W3CDTF">2021-11-02T06:50:38Z</dcterms:modified>
</cp:coreProperties>
</file>