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9"/>
  <workbookPr/>
  <bookViews>
    <workbookView xWindow="0" yWindow="0" windowWidth="28800" windowHeight="10125" activeTab="0"/>
  </bookViews>
  <sheets>
    <sheet name="Výpočetní technika" sheetId="1" r:id="rId1"/>
  </sheets>
  <definedNames>
    <definedName name="_xlnm._FilterDatabase" localSheetId="0" hidden="1">'Výpočetní technika'!$B$6:$V$45</definedName>
    <definedName name="_xlnm.Print_Area" localSheetId="0">'Výpočetní technika'!$B$1:$T$54</definedName>
  </definedNames>
  <calcPr calcId="191029"/>
</workbook>
</file>

<file path=xl/sharedStrings.xml><?xml version="1.0" encoding="utf-8"?>
<sst xmlns="http://schemas.openxmlformats.org/spreadsheetml/2006/main" count="216" uniqueCount="126">
  <si>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</si>
  <si>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</si>
  <si>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</si>
  <si>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</si>
  <si>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</si>
  <si>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</si>
  <si>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</si>
  <si>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</si>
  <si>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</si>
  <si>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</si>
  <si>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</si>
  <si>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30216100-7 - Optická čtecí zařízení </t>
  </si>
  <si>
    <t>30230000-0 - Zařízení související s počítači</t>
  </si>
  <si>
    <t xml:space="preserve">30233132-5 - Diskové jednotky </t>
  </si>
  <si>
    <t>30233180-6 - Archivační zařízení flash paměť</t>
  </si>
  <si>
    <t xml:space="preserve">30234000-8 - Média pro ukládání dat </t>
  </si>
  <si>
    <t>30236110-6 - Paměť RAM</t>
  </si>
  <si>
    <t>30237110-3 - Síťová rozhraní</t>
  </si>
  <si>
    <t xml:space="preserve">30237200-1 - Počítačová příslušenství </t>
  </si>
  <si>
    <t xml:space="preserve">30237280-5 - Síťové příslušenství </t>
  </si>
  <si>
    <t>32413100-2 - Síťové routery</t>
  </si>
  <si>
    <t>32420000-3 - Síťová zařízení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</si>
  <si>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</si>
  <si>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</si>
  <si>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</si>
  <si>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</si>
  <si>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</si>
  <si>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</si>
  <si>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</si>
  <si>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</si>
  <si>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</si>
  <si>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</si>
  <si>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</si>
  <si>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</si>
  <si>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</si>
  <si>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</si>
  <si>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</si>
  <si>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</si>
  <si>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</si>
  <si>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</si>
  <si>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 xml:space="preserve">Příloha č. 2 Kupní smlouvy - technická specifikace
Výpočetní technika (III.) 149 - 2021 </t>
  </si>
  <si>
    <t>SSD disk</t>
  </si>
  <si>
    <t>Samostatná faktura</t>
  </si>
  <si>
    <t>Markéta Přibylová,
Tel.: 37763 8001</t>
  </si>
  <si>
    <t>Univerzitní 22,
301 00 Plzeň,
Fakulta strojní - Děkanát,
místnost UV 207</t>
  </si>
  <si>
    <t>Rozhraní: SATA 6Gb/s.
Formát disku: 2,5".
Kapacita: min. 500 GB.
Sekvenční čtení: min. 550 MB/sec.
Sekvenční zápis: min. 510 MB/sec.
MTTF min.: 1.5 Million Hodin.
Záruka min. 60 měsíců.</t>
  </si>
  <si>
    <t>Záruka na zboží min. 60 měsíců.</t>
  </si>
  <si>
    <t>USB čtečka NVMe M2 disků</t>
  </si>
  <si>
    <t>USB čtečka SATA M2 disků</t>
  </si>
  <si>
    <t>USB síťová karta s USB 3 hubem</t>
  </si>
  <si>
    <t>USB flash disk</t>
  </si>
  <si>
    <t>Gigabitový switch</t>
  </si>
  <si>
    <t>DVI - DisplayPort kabel</t>
  </si>
  <si>
    <t>DVI - HDMI kabel</t>
  </si>
  <si>
    <t>USB-C - USB-A kabel 1m</t>
  </si>
  <si>
    <t>HDMI - VGA redukce</t>
  </si>
  <si>
    <t>Propojovací audio kabel</t>
  </si>
  <si>
    <t>DisplayPort - VGA redukce</t>
  </si>
  <si>
    <t>VGA to HDMI redukce</t>
  </si>
  <si>
    <t>DisplayPort - HDMI redukce</t>
  </si>
  <si>
    <t xml:space="preserve">USB MIDI rozhraní </t>
  </si>
  <si>
    <t xml:space="preserve">USB-A - USB micro kabel </t>
  </si>
  <si>
    <t>HDMI kabel</t>
  </si>
  <si>
    <t>HDMI kabel 5m</t>
  </si>
  <si>
    <t>HDMI kabel 10m</t>
  </si>
  <si>
    <t>HDMI kabel 15m</t>
  </si>
  <si>
    <t>DisplayPort kabel</t>
  </si>
  <si>
    <t>RJ-45 konektory</t>
  </si>
  <si>
    <t>bal</t>
  </si>
  <si>
    <t>VGA kabel 15m</t>
  </si>
  <si>
    <t>USB-C - USB-A kabel 2m</t>
  </si>
  <si>
    <t>SSD disk 500GB</t>
  </si>
  <si>
    <t>Operační paměť (RAM)</t>
  </si>
  <si>
    <t>Mgr. Jan Král,
Tel.: 37763 6123</t>
  </si>
  <si>
    <t>Klatovská 51,
301 00 Plzeň,
Fakulta pedagogická - Děkanát,
Středisko správy počítačové sítě,
místnost KL 221</t>
  </si>
  <si>
    <t>Dokovací stanice</t>
  </si>
  <si>
    <t>Připojení k PC: USB-C.
Rozhraní: 2x USB 3.0, 2x USB 2.0, 1x USB-C (pro externí zařízení), 1x HDMI, 1x VGA, 1x čtečka micro SD karet, 1x čtečka SD karet, 1x výstup pro sluchátka, 1x RJ-45.
Preferovaná barva: černá.
Hmotnost: max. 130 g.
Záruka min. 2 roky.</t>
  </si>
  <si>
    <t>Přenosná DVD vypalovačka</t>
  </si>
  <si>
    <t>Připojení k PC: USB-A, USB-C.
Kompatibilní s Windows a Mac.
Max. rychlost čtení (CD, DVD): 24, 8.
Max. rychlost zápisu (CD, DVD): 24, 8.
Podpora DualLayer.
Hmotnost: max. 250 g.
Záruka min. 2 roky.</t>
  </si>
  <si>
    <t>Vnější rozhraní: USB-C (kabel v balení).
Podporované formáty: M.2 NVMe (jednostranné i oboustranné).
Hmotnost: max. 50 g.
Podpora: 2 roky.
Hliníková konstrukce.
Záruka min. 2 roky.</t>
  </si>
  <si>
    <t>Vnější rozhraní: USB-C (kabel v balení).
Podporované disky: M.2 SATA (jednostranné i oboustranné).
Hmotnost: max. 50 g.
Podpora: 2 roky.
Hliníková konstrukce.
Záruka min. 2 roky.</t>
  </si>
  <si>
    <t>Externí USB síťová karta pro Gigabit Ethernet.
Rozhraní: 3x USB 3.0 + 1x USB 3.0, 1x RJ-45.
Podpora rychlostí 10/100/1000 Mbit/s.
Plug&amp;Play.
Lehká, ale pevná plastová konstrukce, USB porty umístěny svrchu zařízení (připojení svisle seshora) stavová dioda pro USB zařízení.
Záruka min. 2 roky.</t>
  </si>
  <si>
    <t>Kapacita min. 128GB.
Udávaná rychlost čtení min. 180 MB/s.
Udávaná rychlost zápisu min. 70 MB/s.
Kovové odolné provedení.
Kontrolní LED dioda.
Možnost zavěšení.
Záruka min. 5 let.</t>
  </si>
  <si>
    <t>Kapacita min. 32GB.
Udávaná rychlost čtení min. 220 MB/s.
Udávaná rychlost zápisu min. 30 MB/s.
Kovové odolné provedení + voděodolný.
Možnost zavěšení.
Záruka min. 5 let.</t>
  </si>
  <si>
    <t>Délka min. 1,8 m.
DisplayPort samec, DVI samec.</t>
  </si>
  <si>
    <t>Propojovací audio kabel s konektory 1x 3,5mm stereo jack (M) a 2x CINCH (M).
Stíněný.
Délka 1,5 metru.</t>
  </si>
  <si>
    <t>Propojovací audio kabel s konektory 1x 3,5mm stereo jack (M) a 2x CINCH (M).
Stíněný.
Délka 3 metry.</t>
  </si>
  <si>
    <t>DisplayPort samec, VGA samice.
S kabelem (ohebná).
Délka cca 20 cm.</t>
  </si>
  <si>
    <t>Propojovací audio kabel s konektory 3.5mm jack (F) a 2x CINCH (M).
Délka cca 20 cm.</t>
  </si>
  <si>
    <t>HDMI A samec, VGA samice, Jack 3.5 mm samice.
S kabelem (ohebná).
Délka 20 cm.</t>
  </si>
  <si>
    <t>HDMI A samec, VGA samice.
S kabelem (ohebná).
Délka 20 cm.</t>
  </si>
  <si>
    <t>USB-C samec, USB-A samec.
Délka 1 m.</t>
  </si>
  <si>
    <t>Délka min. 2 m.
Pozlacené konektory.
HDMI A samec, DVI samec.</t>
  </si>
  <si>
    <t>Redukce z VGA male na HDMI female.
Výstupy microUSB a 3,5 mm jack.
Podpora 1080p rozlišení.
Propojení kabelem (ohebné).
Délka kabelu cca 15 cm.</t>
  </si>
  <si>
    <t>Redukce Male 1× DisplayPort , female HDMI.
S kabelem (ohebná).
Délka cca 20 cm.</t>
  </si>
  <si>
    <t>USB MIDI rozhraní.
1x MIDI In, 1x MIDI Out.
Napájení přes USB.
Plug &amp; Play, není nutná instalace ovladače.
Kompatibilní s W10.</t>
  </si>
  <si>
    <t>USB-A samec, USB micro samec.
Převod z mědi.
Hliníkové zástrčky.
Min. délka 1 m.
Nylonové opředení, součástí suchý zip.
Nabíjecí proud 2.4 A.</t>
  </si>
  <si>
    <t>Délka 1,8 m.
Oba konektory HDMI (samec).</t>
  </si>
  <si>
    <t>Propojovací HDMI kabel.
Délka 5 m.
Male konektory: 2× HDMI (HDMI 1.4).
Pozlacené.
Stíněný kabel.
Rovné zakončení.</t>
  </si>
  <si>
    <t>Propojovací HDMI kabel.
Délka 10 m.
Male konektory: 2× HDMI (HDMI 1.4).
Pozlacené.
Stíněný kabel.
Rovné zakončení.</t>
  </si>
  <si>
    <t>Propojovací HDMI kabel.
Délka 15 m.
Male konektory: 2× HDMI (HDMI 1.4).
Pozlacené.
Stíněný kabel.
Rovné zakončení.</t>
  </si>
  <si>
    <t>Délka 1,8 m.
Oba konektory DisplayPort (samec).</t>
  </si>
  <si>
    <t>UTP Cat5e, min. 100 ks v balení.
Lanko.</t>
  </si>
  <si>
    <t>UTP Cat5e, min. 100 ks v balení.
Drát.</t>
  </si>
  <si>
    <t>Propojovací VGA kabel.
Délka 15 m.
Konektory 2x D-Sub DE-15 (VGA) male, pozlacené.
Zakončení kabelu rovné.
Stíněný.</t>
  </si>
  <si>
    <t>USB-C samec, USB-A samec.
Délka 2 m.</t>
  </si>
  <si>
    <t>Externí box pro 2,5" disky</t>
  </si>
  <si>
    <t>Externí box pro 2,5" disky s USB 3.0.
Odolný vodě i prachu.
Rozhraní USB 3.0 s přenosovou rychlostí až 5 Gbit/s.
Podpora SATA III 6 Gbit/s.
Výška pevných disků až 9,5 mm.
Pružné vnitřní uchycení disku.
Gumová ochranná hrana.
USB kabel je součástí pouzdra/boxu.
Materiál: plast + guma.
Záruka min. 2 roky.</t>
  </si>
  <si>
    <t>SSD 2,5".
Kapacita min. 500 GB.
Interní rozhraní SATA 6 Gb/s.
Rychlost náhodného čtení 98 000 IOPS.
Rychlost náhodného zápisu 88 000 IOPS.
Rychlost čtení min. 560 MB/s.
Rychlost zápisu min. 530 MB/s.
Životnost min. 300 TBW.
Záruka na zboží min. 5 let.</t>
  </si>
  <si>
    <t>Operační paměť pro notebook.
4GB 1Rx8 DDR3 PC3L-12800 204pin CL=11 DDR3-1600 1.35V SODIMM.
Záruka na zboží min. 5 let.</t>
  </si>
  <si>
    <t>DisplayPort propojovací kabel</t>
  </si>
  <si>
    <t>DisplayPort propojovací kabel 20pin-20pin, 2 m.</t>
  </si>
  <si>
    <t>Ing. Martina Tršová,
Tel.: 37763 2061</t>
  </si>
  <si>
    <t>Technická 8, 
301 00 Plzeň,
Fakulta aplikovaných věd - NTIS,
místnost UN 608</t>
  </si>
  <si>
    <t>Flashdisk 128 GB kovový</t>
  </si>
  <si>
    <t>Externí disk HDD 2TB</t>
  </si>
  <si>
    <t>Kateřina Kurucová,
Tel.: 37763 3310</t>
  </si>
  <si>
    <t>Univerzitní 22,
301 00 Plzeň,
 Fakulta ekonomická -
Katedra marketingu, obchodu a služeb, 
místnost UK 528</t>
  </si>
  <si>
    <t>Pokud financováno z projektových prostředků, pak ŘEŠITEL uvede: NÁZEV A ČÍSLO DOTAČNÍHO PROJEKTU</t>
  </si>
  <si>
    <t>Kapacita disku minimálně: 128 GB.
Rozhraní: USB 3.2 Gen 1.
Rychlost čtení minimálně: 200 MB/s.
Rychlost zápisu minimálně: 50 MB/s.
Konektor: USB-A.
Provedení: kovové, odolné.</t>
  </si>
  <si>
    <t>Kapacita úložiště: min. 2TB.
Typ disku: HDD.
Konektor pro připojení: USB-A.
Typ USB: min. USB 3,2 Gen 1.
Napájení přes USB.
Rychlost čtení: min. 100 MB/s.
Rychlost zápisu: min. 100 MB/s.    
Odolnost: min. IPX4.
Barva se preferuje černá nebo tmavá.</t>
  </si>
  <si>
    <t>8 portů RJ-45 10/100/1000 Mb/s, 2000 Mb/s na port.
Max. přenosová rychlost min. 16 GB/s.
Diagnostické LED.
Buffer 192kb.
Databáze MAC adres pro 4000 záznamů.
Podpora IEEE 802.1p.
Funkce Qos.
Bez web managementu.
Kovové provedení.
Napájecí AC adaptér.</t>
  </si>
  <si>
    <t>Bc. Kristýna Hrbáčková,
Tel.: 37763 6142,
731 269 833</t>
  </si>
  <si>
    <t>Chodské náměstí 1,
301 00 Plzeň,
Fakulta pedagogická - Katedra německého jazyka, 
místnost CH 306</t>
  </si>
  <si>
    <r>
      <t xml:space="preserve">8 portů RJ-45 10/100/1000 Mb/s, 2000 Mb/s na port.
Max. přenosová rychlost min. 16 GB/s.
Diagnostické LED.
Buffer 192kb.
Databáze MAC adres pro 4000 záznamů.
Podpora IEEE 802.1p.
Funkce Qos.
Bez web managementu.
Kovové provedení.
Napájecí AC adaptér.
</t>
    </r>
    <r>
      <rPr>
        <i/>
        <sz val="11"/>
        <color theme="1"/>
        <rFont val="Calibri"/>
        <family val="2"/>
        <scheme val="minor"/>
      </rPr>
      <t>Pozn.: popis položky shodný s pol.č. 9 - rozdělení z důvodu samostatné faktury.</t>
    </r>
  </si>
  <si>
    <r>
      <t xml:space="preserve">Vodič z mědi.
</t>
    </r>
    <r>
      <rPr>
        <sz val="11"/>
        <color theme="1"/>
        <rFont val="Calibri"/>
        <family val="2"/>
        <scheme val="minor"/>
      </rPr>
      <t>Délka min. 1,8 m.
Pozlacené konektory.
Podpora Plug&amp;Play.
HDMI A samec, DVI samec.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</si>
</sst>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5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3" fontId="0" fillId="4" borderId="9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6" borderId="7" xfId="0" applyFont="1" applyFill="1" applyBorder="1" applyAlignment="1">
      <alignment horizontal="left" vertical="center" wrapText="1"/>
    </xf>
    <xf numFmtId="0" fontId="0" fillId="6" borderId="7" xfId="0" applyFont="1" applyFill="1" applyBorder="1" applyAlignment="1">
      <alignment horizontal="center" vertical="center" wrapText="1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3" fontId="0" fillId="4" borderId="14" xfId="0" applyNumberForma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right" vertical="center" indent="1"/>
    </xf>
    <xf numFmtId="164" fontId="0" fillId="5" borderId="15" xfId="0" applyNumberFormat="1" applyFill="1" applyBorder="1" applyAlignment="1">
      <alignment horizontal="right" vertical="center" indent="1"/>
    </xf>
    <xf numFmtId="165" fontId="0" fillId="0" borderId="15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3" fontId="0" fillId="4" borderId="16" xfId="0" applyNumberForma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3" fontId="0" fillId="5" borderId="17" xfId="0" applyNumberForma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right" vertical="center" indent="1"/>
    </xf>
    <xf numFmtId="164" fontId="0" fillId="5" borderId="17" xfId="0" applyNumberFormat="1" applyFill="1" applyBorder="1" applyAlignment="1">
      <alignment horizontal="right" vertical="center" indent="1"/>
    </xf>
    <xf numFmtId="165" fontId="0" fillId="0" borderId="17" xfId="0" applyNumberFormat="1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6" borderId="17" xfId="0" applyFont="1" applyFill="1" applyBorder="1" applyAlignment="1">
      <alignment horizontal="left" vertical="center" wrapText="1"/>
    </xf>
    <xf numFmtId="0" fontId="0" fillId="6" borderId="7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3" fontId="0" fillId="7" borderId="6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3" fillId="0" borderId="0" xfId="21" applyFont="1" applyAlignment="1">
      <alignment horizontal="left" vertical="center" wrapText="1"/>
      <protection/>
    </xf>
    <xf numFmtId="164" fontId="4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center" vertical="center" wrapText="1"/>
    </xf>
    <xf numFmtId="0" fontId="0" fillId="6" borderId="2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2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3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79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04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29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5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03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7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0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27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77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0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26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75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99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24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74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98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23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48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22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21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4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7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9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2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4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70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19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4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69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9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4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6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933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18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42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6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1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66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9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131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1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132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4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133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6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134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90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135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1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136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4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138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89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139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14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140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39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141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6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88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26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64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8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8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41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41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6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7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98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74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74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93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12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31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5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69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88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79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29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54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036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53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7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027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77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01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265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760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00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50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751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99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24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49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74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98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98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22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47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72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97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46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109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71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110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96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111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20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114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9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116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44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118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94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120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43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121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68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122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93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123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18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124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42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126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92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127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17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128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41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129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66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131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16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132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40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133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65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134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90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135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15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136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40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138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89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140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39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141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63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88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07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26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457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64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83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21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41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60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79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981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36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743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93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93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50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50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69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88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83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83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02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220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41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6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7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95250</xdr:colOff>
      <xdr:row>175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98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517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79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29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5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03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5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7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02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77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0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265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76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0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75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99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24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49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74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98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9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22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47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97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4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7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9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2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9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4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9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4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6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93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18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42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9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1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4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66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131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1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132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4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133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6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134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90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135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1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136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4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138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89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140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39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141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6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88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07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26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45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64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8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21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41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6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7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98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36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74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93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93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5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5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69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88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83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83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02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22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41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6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9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51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79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29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5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03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5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7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02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77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0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265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76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0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75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99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24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49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74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98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9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22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47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97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4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7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9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2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9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4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9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4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6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93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18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42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9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1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4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3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79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04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29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5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7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02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27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0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265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0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75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99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74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98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23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48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9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47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97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21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4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9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70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9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4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9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4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93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79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29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5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03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5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7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02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77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0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265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76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0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75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99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24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49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74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98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9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22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47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97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4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7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9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2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9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4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9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4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6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93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18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42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9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1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4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66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131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1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132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4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133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6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134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90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135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1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136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4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138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89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140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39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141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6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88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07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26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45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64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8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21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41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6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7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98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36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74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93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93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5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5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69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88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83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83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02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22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41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6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9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51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3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04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29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78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5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7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27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77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0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76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75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99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24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49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74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73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9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22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47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21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4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7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9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70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1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69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9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4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6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93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18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6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9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1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4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9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131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1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132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4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133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6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134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90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135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1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137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64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139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14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140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39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141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6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88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07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26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45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64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0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21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41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6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7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1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55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74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74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31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31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5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69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88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64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64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83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02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22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41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6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9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79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29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5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03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53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7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0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77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0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265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76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0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75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99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24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49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74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98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9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22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47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97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4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7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9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2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95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4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9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4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6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93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18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42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9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1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4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66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131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16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132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4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133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6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134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90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135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1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136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4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138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89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140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39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141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6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88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07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26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45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64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8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21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41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6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7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98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36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74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93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93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5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5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69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88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83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83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02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22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41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6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98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51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29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54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036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53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0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77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01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26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237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9525</xdr:rowOff>
    </xdr:from>
    <xdr:to>
      <xdr:col>22</xdr:col>
      <xdr:colOff>95250</xdr:colOff>
      <xdr:row>104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48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98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47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72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115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19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115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19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69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118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94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120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43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121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68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123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18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125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67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126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92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127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17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129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66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130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91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131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16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132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40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134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90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135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15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137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647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138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89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139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14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140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39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141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63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88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07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83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02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21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41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60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98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17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36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55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12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50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88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26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45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64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83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029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41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6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7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95250</xdr:colOff>
      <xdr:row>175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98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536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555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574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59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612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63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669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95250</xdr:colOff>
      <xdr:row>186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707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95250</xdr:colOff>
      <xdr:row>187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72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95250</xdr:colOff>
      <xdr:row>188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745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95250</xdr:colOff>
      <xdr:row>189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764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95250</xdr:colOff>
      <xdr:row>190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783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95250</xdr:colOff>
      <xdr:row>191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8030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95250</xdr:colOff>
      <xdr:row>192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822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95250</xdr:colOff>
      <xdr:row>193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841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95250</xdr:colOff>
      <xdr:row>195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879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95250</xdr:colOff>
      <xdr:row>196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898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95250</xdr:colOff>
      <xdr:row>197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917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95250</xdr:colOff>
      <xdr:row>198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936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95250</xdr:colOff>
      <xdr:row>199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955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200</xdr:row>
      <xdr:rowOff>0</xdr:rowOff>
    </xdr:from>
    <xdr:to>
      <xdr:col>22</xdr:col>
      <xdr:colOff>95250</xdr:colOff>
      <xdr:row>201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993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95250</xdr:colOff>
      <xdr:row>203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031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203</xdr:row>
      <xdr:rowOff>0</xdr:rowOff>
    </xdr:from>
    <xdr:to>
      <xdr:col>22</xdr:col>
      <xdr:colOff>95250</xdr:colOff>
      <xdr:row>204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050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203</xdr:row>
      <xdr:rowOff>0</xdr:rowOff>
    </xdr:from>
    <xdr:to>
      <xdr:col>22</xdr:col>
      <xdr:colOff>95250</xdr:colOff>
      <xdr:row>204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050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95250</xdr:colOff>
      <xdr:row>207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107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95250</xdr:colOff>
      <xdr:row>207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107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207</xdr:row>
      <xdr:rowOff>0</xdr:rowOff>
    </xdr:from>
    <xdr:to>
      <xdr:col>22</xdr:col>
      <xdr:colOff>95250</xdr:colOff>
      <xdr:row>208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126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208</xdr:row>
      <xdr:rowOff>0</xdr:rowOff>
    </xdr:from>
    <xdr:to>
      <xdr:col>22</xdr:col>
      <xdr:colOff>95250</xdr:colOff>
      <xdr:row>209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145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209</xdr:row>
      <xdr:rowOff>0</xdr:rowOff>
    </xdr:from>
    <xdr:to>
      <xdr:col>22</xdr:col>
      <xdr:colOff>95250</xdr:colOff>
      <xdr:row>210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164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213</xdr:row>
      <xdr:rowOff>0</xdr:rowOff>
    </xdr:from>
    <xdr:to>
      <xdr:col>22</xdr:col>
      <xdr:colOff>95250</xdr:colOff>
      <xdr:row>214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241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213</xdr:row>
      <xdr:rowOff>0</xdr:rowOff>
    </xdr:from>
    <xdr:to>
      <xdr:col>22</xdr:col>
      <xdr:colOff>95250</xdr:colOff>
      <xdr:row>214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241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214</xdr:row>
      <xdr:rowOff>0</xdr:rowOff>
    </xdr:from>
    <xdr:to>
      <xdr:col>22</xdr:col>
      <xdr:colOff>95250</xdr:colOff>
      <xdr:row>215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26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215</xdr:row>
      <xdr:rowOff>0</xdr:rowOff>
    </xdr:from>
    <xdr:to>
      <xdr:col>22</xdr:col>
      <xdr:colOff>95250</xdr:colOff>
      <xdr:row>216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279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216</xdr:row>
      <xdr:rowOff>0</xdr:rowOff>
    </xdr:from>
    <xdr:to>
      <xdr:col>22</xdr:col>
      <xdr:colOff>95250</xdr:colOff>
      <xdr:row>217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298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217</xdr:row>
      <xdr:rowOff>0</xdr:rowOff>
    </xdr:from>
    <xdr:to>
      <xdr:col>22</xdr:col>
      <xdr:colOff>95250</xdr:colOff>
      <xdr:row>218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31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218</xdr:row>
      <xdr:rowOff>0</xdr:rowOff>
    </xdr:from>
    <xdr:to>
      <xdr:col>22</xdr:col>
      <xdr:colOff>95250</xdr:colOff>
      <xdr:row>219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33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219</xdr:row>
      <xdr:rowOff>0</xdr:rowOff>
    </xdr:from>
    <xdr:to>
      <xdr:col>22</xdr:col>
      <xdr:colOff>95250</xdr:colOff>
      <xdr:row>220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35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220</xdr:row>
      <xdr:rowOff>0</xdr:rowOff>
    </xdr:from>
    <xdr:to>
      <xdr:col>22</xdr:col>
      <xdr:colOff>95250</xdr:colOff>
      <xdr:row>221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37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99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2465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49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49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7418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180975</xdr:rowOff>
    </xdr:from>
    <xdr:to>
      <xdr:col>22</xdr:col>
      <xdr:colOff>95250</xdr:colOff>
      <xdr:row>113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142225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97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97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46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109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71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110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96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111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20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112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45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113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704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114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9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04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29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54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78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036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7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0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27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77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01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26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2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54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81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036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82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53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83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027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89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89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770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01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26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100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237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9525</xdr:rowOff>
    </xdr:from>
    <xdr:to>
      <xdr:col>22</xdr:col>
      <xdr:colOff>190500</xdr:colOff>
      <xdr:row>104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48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103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980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475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1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1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69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9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4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6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18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6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9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1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66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9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131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1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132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4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134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90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135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1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137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64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138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89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139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14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140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39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141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6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88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07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8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0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21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41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6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98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1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36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55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12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5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88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26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45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64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83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02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41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6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9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536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555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57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59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612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63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66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707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72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74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76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78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80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82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84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190500</xdr:colOff>
      <xdr:row>195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87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89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190500</xdr:colOff>
      <xdr:row>197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91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190500</xdr:colOff>
      <xdr:row>198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93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190500</xdr:colOff>
      <xdr:row>199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955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200</xdr:row>
      <xdr:rowOff>0</xdr:rowOff>
    </xdr:from>
    <xdr:to>
      <xdr:col>22</xdr:col>
      <xdr:colOff>190500</xdr:colOff>
      <xdr:row>201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99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03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203</xdr:row>
      <xdr:rowOff>0</xdr:rowOff>
    </xdr:from>
    <xdr:to>
      <xdr:col>22</xdr:col>
      <xdr:colOff>190500</xdr:colOff>
      <xdr:row>204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05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203</xdr:row>
      <xdr:rowOff>0</xdr:rowOff>
    </xdr:from>
    <xdr:to>
      <xdr:col>22</xdr:col>
      <xdr:colOff>190500</xdr:colOff>
      <xdr:row>204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05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190500</xdr:colOff>
      <xdr:row>207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10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190500</xdr:colOff>
      <xdr:row>207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10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207</xdr:row>
      <xdr:rowOff>0</xdr:rowOff>
    </xdr:from>
    <xdr:to>
      <xdr:col>22</xdr:col>
      <xdr:colOff>190500</xdr:colOff>
      <xdr:row>208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12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208</xdr:row>
      <xdr:rowOff>0</xdr:rowOff>
    </xdr:from>
    <xdr:to>
      <xdr:col>22</xdr:col>
      <xdr:colOff>190500</xdr:colOff>
      <xdr:row>209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14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209</xdr:row>
      <xdr:rowOff>0</xdr:rowOff>
    </xdr:from>
    <xdr:to>
      <xdr:col>22</xdr:col>
      <xdr:colOff>190500</xdr:colOff>
      <xdr:row>210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16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213</xdr:row>
      <xdr:rowOff>0</xdr:rowOff>
    </xdr:from>
    <xdr:to>
      <xdr:col>22</xdr:col>
      <xdr:colOff>190500</xdr:colOff>
      <xdr:row>214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213</xdr:row>
      <xdr:rowOff>0</xdr:rowOff>
    </xdr:from>
    <xdr:to>
      <xdr:col>22</xdr:col>
      <xdr:colOff>190500</xdr:colOff>
      <xdr:row>214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214</xdr:row>
      <xdr:rowOff>0</xdr:rowOff>
    </xdr:from>
    <xdr:to>
      <xdr:col>22</xdr:col>
      <xdr:colOff>190500</xdr:colOff>
      <xdr:row>215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26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215</xdr:row>
      <xdr:rowOff>0</xdr:rowOff>
    </xdr:from>
    <xdr:to>
      <xdr:col>22</xdr:col>
      <xdr:colOff>190500</xdr:colOff>
      <xdr:row>216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27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216</xdr:row>
      <xdr:rowOff>0</xdr:rowOff>
    </xdr:from>
    <xdr:to>
      <xdr:col>22</xdr:col>
      <xdr:colOff>190500</xdr:colOff>
      <xdr:row>217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29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217</xdr:row>
      <xdr:rowOff>0</xdr:rowOff>
    </xdr:from>
    <xdr:to>
      <xdr:col>22</xdr:col>
      <xdr:colOff>190500</xdr:colOff>
      <xdr:row>218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31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218</xdr:row>
      <xdr:rowOff>0</xdr:rowOff>
    </xdr:from>
    <xdr:to>
      <xdr:col>22</xdr:col>
      <xdr:colOff>190500</xdr:colOff>
      <xdr:row>219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33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219</xdr:row>
      <xdr:rowOff>0</xdr:rowOff>
    </xdr:from>
    <xdr:to>
      <xdr:col>22</xdr:col>
      <xdr:colOff>190500</xdr:colOff>
      <xdr:row>220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355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220</xdr:row>
      <xdr:rowOff>0</xdr:rowOff>
    </xdr:from>
    <xdr:to>
      <xdr:col>22</xdr:col>
      <xdr:colOff>190500</xdr:colOff>
      <xdr:row>221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37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95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99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24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97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49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97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49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741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180975</xdr:rowOff>
    </xdr:from>
    <xdr:to>
      <xdr:col>22</xdr:col>
      <xdr:colOff>190500</xdr:colOff>
      <xdr:row>113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1422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97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97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4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7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112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9612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2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4565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70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9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2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54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81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036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82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53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83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027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89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89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770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01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26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77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0458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2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54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78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81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036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83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779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83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027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85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27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89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770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01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26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2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54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81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036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82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53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83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027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89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89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770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01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26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23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9525</xdr:rowOff>
    </xdr:from>
    <xdr:to>
      <xdr:col>22</xdr:col>
      <xdr:colOff>190500</xdr:colOff>
      <xdr:row>104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48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103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980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475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1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1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69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9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4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6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18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6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9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1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66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9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131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1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132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4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134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90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135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1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137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64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138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89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139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14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140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39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141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6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88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07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8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0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21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41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6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98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1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36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55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12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5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88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26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45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64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83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02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41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6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99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24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97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49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97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49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741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180975</xdr:rowOff>
    </xdr:from>
    <xdr:to>
      <xdr:col>22</xdr:col>
      <xdr:colOff>190500</xdr:colOff>
      <xdr:row>113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1422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97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97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4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7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112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9612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2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4565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70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9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77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0458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2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54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78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81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036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83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779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83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027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85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27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89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770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01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26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2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54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78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83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779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83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027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85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27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89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770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01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26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76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5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751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24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97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49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23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102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732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103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980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22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475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97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4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112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9612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2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4565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1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4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69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9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4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42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6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9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1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4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66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131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1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132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4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133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6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135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1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137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64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138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89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139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14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88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07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26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45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8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21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6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7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98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36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93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12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5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88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26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64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2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54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81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036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82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53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83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027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89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89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770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01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26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100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237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9525</xdr:rowOff>
    </xdr:from>
    <xdr:to>
      <xdr:col>22</xdr:col>
      <xdr:colOff>190500</xdr:colOff>
      <xdr:row>104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48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103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980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475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99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24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97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49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97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49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741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180975</xdr:rowOff>
    </xdr:from>
    <xdr:to>
      <xdr:col>22</xdr:col>
      <xdr:colOff>190500</xdr:colOff>
      <xdr:row>113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1422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97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97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4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7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112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9612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2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4565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70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77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0458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2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54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78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81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036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83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779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83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027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85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27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89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770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01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26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54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78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81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036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82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53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83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779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83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027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85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27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89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770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26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751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99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24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97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49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741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99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989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100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237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101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484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102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732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103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980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97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4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7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112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9612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2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4565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2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54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77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0458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2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54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2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54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81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036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82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53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83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027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89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89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770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01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26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100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237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9525</xdr:rowOff>
    </xdr:from>
    <xdr:to>
      <xdr:col>22</xdr:col>
      <xdr:colOff>190500</xdr:colOff>
      <xdr:row>104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48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103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980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475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1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1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69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9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4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6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18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6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9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1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66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9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131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1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132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4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134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90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135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1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137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64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138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89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139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14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140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39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141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6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88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07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8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0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21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41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6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98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1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36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55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12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5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88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26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45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64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83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02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41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6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9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536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555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57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59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612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63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66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707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72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74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76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78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80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82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84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190500</xdr:colOff>
      <xdr:row>195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87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89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190500</xdr:colOff>
      <xdr:row>197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91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190500</xdr:colOff>
      <xdr:row>198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93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190500</xdr:colOff>
      <xdr:row>199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955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200</xdr:row>
      <xdr:rowOff>0</xdr:rowOff>
    </xdr:from>
    <xdr:to>
      <xdr:col>22</xdr:col>
      <xdr:colOff>190500</xdr:colOff>
      <xdr:row>201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99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03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203</xdr:row>
      <xdr:rowOff>0</xdr:rowOff>
    </xdr:from>
    <xdr:to>
      <xdr:col>22</xdr:col>
      <xdr:colOff>190500</xdr:colOff>
      <xdr:row>204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05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203</xdr:row>
      <xdr:rowOff>0</xdr:rowOff>
    </xdr:from>
    <xdr:to>
      <xdr:col>22</xdr:col>
      <xdr:colOff>190500</xdr:colOff>
      <xdr:row>204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05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190500</xdr:colOff>
      <xdr:row>207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10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190500</xdr:colOff>
      <xdr:row>207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10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207</xdr:row>
      <xdr:rowOff>0</xdr:rowOff>
    </xdr:from>
    <xdr:to>
      <xdr:col>22</xdr:col>
      <xdr:colOff>190500</xdr:colOff>
      <xdr:row>208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12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208</xdr:row>
      <xdr:rowOff>0</xdr:rowOff>
    </xdr:from>
    <xdr:to>
      <xdr:col>22</xdr:col>
      <xdr:colOff>190500</xdr:colOff>
      <xdr:row>209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14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209</xdr:row>
      <xdr:rowOff>0</xdr:rowOff>
    </xdr:from>
    <xdr:to>
      <xdr:col>22</xdr:col>
      <xdr:colOff>190500</xdr:colOff>
      <xdr:row>210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16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213</xdr:row>
      <xdr:rowOff>0</xdr:rowOff>
    </xdr:from>
    <xdr:to>
      <xdr:col>22</xdr:col>
      <xdr:colOff>190500</xdr:colOff>
      <xdr:row>214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213</xdr:row>
      <xdr:rowOff>0</xdr:rowOff>
    </xdr:from>
    <xdr:to>
      <xdr:col>22</xdr:col>
      <xdr:colOff>190500</xdr:colOff>
      <xdr:row>214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214</xdr:row>
      <xdr:rowOff>0</xdr:rowOff>
    </xdr:from>
    <xdr:to>
      <xdr:col>22</xdr:col>
      <xdr:colOff>190500</xdr:colOff>
      <xdr:row>215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26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215</xdr:row>
      <xdr:rowOff>0</xdr:rowOff>
    </xdr:from>
    <xdr:to>
      <xdr:col>22</xdr:col>
      <xdr:colOff>190500</xdr:colOff>
      <xdr:row>216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27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216</xdr:row>
      <xdr:rowOff>0</xdr:rowOff>
    </xdr:from>
    <xdr:to>
      <xdr:col>22</xdr:col>
      <xdr:colOff>190500</xdr:colOff>
      <xdr:row>217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29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217</xdr:row>
      <xdr:rowOff>0</xdr:rowOff>
    </xdr:from>
    <xdr:to>
      <xdr:col>22</xdr:col>
      <xdr:colOff>190500</xdr:colOff>
      <xdr:row>218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31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218</xdr:row>
      <xdr:rowOff>0</xdr:rowOff>
    </xdr:from>
    <xdr:to>
      <xdr:col>22</xdr:col>
      <xdr:colOff>190500</xdr:colOff>
      <xdr:row>219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33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219</xdr:row>
      <xdr:rowOff>0</xdr:rowOff>
    </xdr:from>
    <xdr:to>
      <xdr:col>22</xdr:col>
      <xdr:colOff>190500</xdr:colOff>
      <xdr:row>220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355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220</xdr:row>
      <xdr:rowOff>0</xdr:rowOff>
    </xdr:from>
    <xdr:to>
      <xdr:col>22</xdr:col>
      <xdr:colOff>190500</xdr:colOff>
      <xdr:row>221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37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99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24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97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49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97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49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741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180975</xdr:rowOff>
    </xdr:from>
    <xdr:to>
      <xdr:col>22</xdr:col>
      <xdr:colOff>190500</xdr:colOff>
      <xdr:row>113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1422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97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97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4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7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112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9612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2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4565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70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9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77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0458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2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54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78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81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036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83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779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83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027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85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27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89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770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01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26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2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54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81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036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82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53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83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027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89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89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770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01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26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15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77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0458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2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54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78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81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036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83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779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83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027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85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27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89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770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01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26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26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26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76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29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54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78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0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7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27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27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77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0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26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0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98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9525</xdr:rowOff>
    </xdr:from>
    <xdr:to>
      <xdr:col>22</xdr:col>
      <xdr:colOff>190500</xdr:colOff>
      <xdr:row>103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23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73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22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47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9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9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4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69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19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4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93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42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6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9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4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66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9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131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1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133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6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134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90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136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4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137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64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138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89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139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14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140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39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141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6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886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64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8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0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21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41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7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98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1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36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93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31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69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88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26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45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64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83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22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41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60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51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536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555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574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59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612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65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68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707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72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74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76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783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80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82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190500</xdr:colOff>
      <xdr:row>194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860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190500</xdr:colOff>
      <xdr:row>195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87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898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190500</xdr:colOff>
      <xdr:row>197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91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190500</xdr:colOff>
      <xdr:row>198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936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199</xdr:row>
      <xdr:rowOff>0</xdr:rowOff>
    </xdr:from>
    <xdr:to>
      <xdr:col>22</xdr:col>
      <xdr:colOff>190500</xdr:colOff>
      <xdr:row>200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97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201</xdr:row>
      <xdr:rowOff>0</xdr:rowOff>
    </xdr:from>
    <xdr:to>
      <xdr:col>22</xdr:col>
      <xdr:colOff>190500</xdr:colOff>
      <xdr:row>202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01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03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03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205</xdr:row>
      <xdr:rowOff>0</xdr:rowOff>
    </xdr:from>
    <xdr:to>
      <xdr:col>22</xdr:col>
      <xdr:colOff>190500</xdr:colOff>
      <xdr:row>206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08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205</xdr:row>
      <xdr:rowOff>0</xdr:rowOff>
    </xdr:from>
    <xdr:to>
      <xdr:col>22</xdr:col>
      <xdr:colOff>190500</xdr:colOff>
      <xdr:row>206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08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190500</xdr:colOff>
      <xdr:row>207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107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207</xdr:row>
      <xdr:rowOff>0</xdr:rowOff>
    </xdr:from>
    <xdr:to>
      <xdr:col>22</xdr:col>
      <xdr:colOff>190500</xdr:colOff>
      <xdr:row>208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12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208</xdr:row>
      <xdr:rowOff>0</xdr:rowOff>
    </xdr:from>
    <xdr:to>
      <xdr:col>22</xdr:col>
      <xdr:colOff>190500</xdr:colOff>
      <xdr:row>209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145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212</xdr:row>
      <xdr:rowOff>0</xdr:rowOff>
    </xdr:from>
    <xdr:to>
      <xdr:col>22</xdr:col>
      <xdr:colOff>190500</xdr:colOff>
      <xdr:row>213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222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212</xdr:row>
      <xdr:rowOff>0</xdr:rowOff>
    </xdr:from>
    <xdr:to>
      <xdr:col>22</xdr:col>
      <xdr:colOff>190500</xdr:colOff>
      <xdr:row>213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222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213</xdr:row>
      <xdr:rowOff>0</xdr:rowOff>
    </xdr:from>
    <xdr:to>
      <xdr:col>22</xdr:col>
      <xdr:colOff>190500</xdr:colOff>
      <xdr:row>214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214</xdr:row>
      <xdr:rowOff>0</xdr:rowOff>
    </xdr:from>
    <xdr:to>
      <xdr:col>22</xdr:col>
      <xdr:colOff>190500</xdr:colOff>
      <xdr:row>215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260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215</xdr:row>
      <xdr:rowOff>0</xdr:rowOff>
    </xdr:from>
    <xdr:to>
      <xdr:col>22</xdr:col>
      <xdr:colOff>190500</xdr:colOff>
      <xdr:row>216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27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216</xdr:row>
      <xdr:rowOff>0</xdr:rowOff>
    </xdr:from>
    <xdr:to>
      <xdr:col>22</xdr:col>
      <xdr:colOff>190500</xdr:colOff>
      <xdr:row>217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29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217</xdr:row>
      <xdr:rowOff>0</xdr:rowOff>
    </xdr:from>
    <xdr:to>
      <xdr:col>22</xdr:col>
      <xdr:colOff>190500</xdr:colOff>
      <xdr:row>218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31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218</xdr:row>
      <xdr:rowOff>0</xdr:rowOff>
    </xdr:from>
    <xdr:to>
      <xdr:col>22</xdr:col>
      <xdr:colOff>190500</xdr:colOff>
      <xdr:row>219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33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219</xdr:row>
      <xdr:rowOff>0</xdr:rowOff>
    </xdr:from>
    <xdr:to>
      <xdr:col>22</xdr:col>
      <xdr:colOff>190500</xdr:colOff>
      <xdr:row>220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355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0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0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0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0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0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0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0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0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0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0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0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0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0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751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99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24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24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49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180975</xdr:rowOff>
    </xdr:from>
    <xdr:to>
      <xdr:col>22</xdr:col>
      <xdr:colOff>190500</xdr:colOff>
      <xdr:row>110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8945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21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46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7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9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2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45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70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293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254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81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036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28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82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353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83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027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89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89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522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4770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01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26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55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23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9525</xdr:rowOff>
    </xdr:from>
    <xdr:to>
      <xdr:col>22</xdr:col>
      <xdr:colOff>190500</xdr:colOff>
      <xdr:row>104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48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89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475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1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1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69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29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4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36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18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6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49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1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66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59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131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1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132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4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134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690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135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1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137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64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138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789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139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14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140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39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141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6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888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07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98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0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21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41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6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098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1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36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155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12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50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288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0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26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45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64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383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02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41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6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49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536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555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574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59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612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63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66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70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72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74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76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78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80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82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84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190500</xdr:colOff>
      <xdr:row>195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87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89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190500</xdr:colOff>
      <xdr:row>197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91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190500</xdr:colOff>
      <xdr:row>198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93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190500</xdr:colOff>
      <xdr:row>199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955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200</xdr:row>
      <xdr:rowOff>0</xdr:rowOff>
    </xdr:from>
    <xdr:to>
      <xdr:col>22</xdr:col>
      <xdr:colOff>190500</xdr:colOff>
      <xdr:row>201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899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03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203</xdr:row>
      <xdr:rowOff>0</xdr:rowOff>
    </xdr:from>
    <xdr:to>
      <xdr:col>22</xdr:col>
      <xdr:colOff>190500</xdr:colOff>
      <xdr:row>204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05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203</xdr:row>
      <xdr:rowOff>0</xdr:rowOff>
    </xdr:from>
    <xdr:to>
      <xdr:col>22</xdr:col>
      <xdr:colOff>190500</xdr:colOff>
      <xdr:row>204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05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190500</xdr:colOff>
      <xdr:row>207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10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190500</xdr:colOff>
      <xdr:row>207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10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207</xdr:row>
      <xdr:rowOff>0</xdr:rowOff>
    </xdr:from>
    <xdr:to>
      <xdr:col>22</xdr:col>
      <xdr:colOff>190500</xdr:colOff>
      <xdr:row>208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12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208</xdr:row>
      <xdr:rowOff>0</xdr:rowOff>
    </xdr:from>
    <xdr:to>
      <xdr:col>22</xdr:col>
      <xdr:colOff>190500</xdr:colOff>
      <xdr:row>209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14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209</xdr:row>
      <xdr:rowOff>0</xdr:rowOff>
    </xdr:from>
    <xdr:to>
      <xdr:col>22</xdr:col>
      <xdr:colOff>190500</xdr:colOff>
      <xdr:row>210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16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213</xdr:row>
      <xdr:rowOff>0</xdr:rowOff>
    </xdr:from>
    <xdr:to>
      <xdr:col>22</xdr:col>
      <xdr:colOff>190500</xdr:colOff>
      <xdr:row>214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213</xdr:row>
      <xdr:rowOff>0</xdr:rowOff>
    </xdr:from>
    <xdr:to>
      <xdr:col>22</xdr:col>
      <xdr:colOff>190500</xdr:colOff>
      <xdr:row>214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214</xdr:row>
      <xdr:rowOff>0</xdr:rowOff>
    </xdr:from>
    <xdr:to>
      <xdr:col>22</xdr:col>
      <xdr:colOff>190500</xdr:colOff>
      <xdr:row>215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26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215</xdr:row>
      <xdr:rowOff>0</xdr:rowOff>
    </xdr:from>
    <xdr:to>
      <xdr:col>22</xdr:col>
      <xdr:colOff>190500</xdr:colOff>
      <xdr:row>216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27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216</xdr:row>
      <xdr:rowOff>0</xdr:rowOff>
    </xdr:from>
    <xdr:to>
      <xdr:col>22</xdr:col>
      <xdr:colOff>190500</xdr:colOff>
      <xdr:row>217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29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217</xdr:row>
      <xdr:rowOff>0</xdr:rowOff>
    </xdr:from>
    <xdr:to>
      <xdr:col>22</xdr:col>
      <xdr:colOff>190500</xdr:colOff>
      <xdr:row>218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31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218</xdr:row>
      <xdr:rowOff>0</xdr:rowOff>
    </xdr:from>
    <xdr:to>
      <xdr:col>22</xdr:col>
      <xdr:colOff>190500</xdr:colOff>
      <xdr:row>219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33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219</xdr:row>
      <xdr:rowOff>0</xdr:rowOff>
    </xdr:from>
    <xdr:to>
      <xdr:col>22</xdr:col>
      <xdr:colOff>190500</xdr:colOff>
      <xdr:row>220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35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220</xdr:row>
      <xdr:rowOff>0</xdr:rowOff>
    </xdr:from>
    <xdr:to>
      <xdr:col>22</xdr:col>
      <xdr:colOff>190500</xdr:colOff>
      <xdr:row>221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937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255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699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24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49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49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77418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180975</xdr:rowOff>
    </xdr:from>
    <xdr:to>
      <xdr:col>22</xdr:col>
      <xdr:colOff>190500</xdr:colOff>
      <xdr:row>113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1422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97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6997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4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7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112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09612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2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4565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70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966650" y="719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65"/>
  <sheetViews>
    <sheetView tabSelected="1" zoomScale="50" zoomScaleNormal="50" workbookViewId="0" topLeftCell="E42">
      <selection activeCell="R7" sqref="R7:R45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3.8515625" style="1" customWidth="1"/>
    <col min="4" max="4" width="12.28125" style="2" customWidth="1"/>
    <col min="5" max="5" width="10.57421875" style="3" customWidth="1"/>
    <col min="6" max="6" width="140.7109375" style="1" customWidth="1"/>
    <col min="7" max="7" width="29.7109375" style="4" bestFit="1" customWidth="1"/>
    <col min="8" max="8" width="27.57421875" style="4" customWidth="1"/>
    <col min="9" max="9" width="21.7109375" style="4" customWidth="1"/>
    <col min="10" max="10" width="16.28125" style="1" customWidth="1"/>
    <col min="11" max="11" width="28.421875" style="5" hidden="1" customWidth="1"/>
    <col min="12" max="12" width="35.28125" style="5" customWidth="1"/>
    <col min="13" max="13" width="26.8515625" style="5" customWidth="1"/>
    <col min="14" max="14" width="39.00390625" style="4" customWidth="1"/>
    <col min="15" max="15" width="28.140625" style="4" customWidth="1"/>
    <col min="16" max="16" width="17.710937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57421875" style="5" customWidth="1"/>
    <col min="21" max="21" width="11.57421875" style="53" hidden="1" customWidth="1"/>
    <col min="22" max="22" width="44.140625" style="6" customWidth="1"/>
    <col min="23" max="16384" width="9.140625" style="5" customWidth="1"/>
  </cols>
  <sheetData>
    <row r="1" spans="2:22" ht="40.9" customHeight="1">
      <c r="B1" s="139" t="s">
        <v>40</v>
      </c>
      <c r="C1" s="140"/>
      <c r="D1" s="140"/>
      <c r="E1" s="33"/>
      <c r="R1" s="29"/>
      <c r="S1" s="29"/>
      <c r="T1" s="29"/>
      <c r="V1" s="29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0"/>
      <c r="S2" s="30"/>
      <c r="T2" s="29"/>
      <c r="U2" s="54"/>
      <c r="V2" s="8"/>
    </row>
    <row r="3" spans="2:19" ht="19.9" customHeight="1">
      <c r="B3" s="13"/>
      <c r="C3" s="12" t="s">
        <v>0</v>
      </c>
      <c r="D3" s="122"/>
      <c r="E3" s="122"/>
      <c r="F3" s="122"/>
      <c r="G3" s="32"/>
      <c r="H3" s="32"/>
      <c r="I3" s="32"/>
      <c r="J3" s="32"/>
      <c r="K3" s="32"/>
      <c r="L3" s="32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122"/>
      <c r="E4" s="122"/>
      <c r="F4" s="122"/>
      <c r="G4" s="122"/>
      <c r="H4" s="122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141" t="s">
        <v>2</v>
      </c>
      <c r="H5" s="142"/>
      <c r="I5" s="1"/>
      <c r="J5" s="5"/>
      <c r="N5" s="1"/>
      <c r="O5" s="19"/>
      <c r="P5" s="19"/>
      <c r="R5" s="18" t="s">
        <v>2</v>
      </c>
      <c r="V5" s="35"/>
    </row>
    <row r="6" spans="2:22" ht="70.9" customHeight="1" thickBot="1" thickTop="1">
      <c r="B6" s="36" t="s">
        <v>3</v>
      </c>
      <c r="C6" s="37" t="s">
        <v>22</v>
      </c>
      <c r="D6" s="37" t="s">
        <v>4</v>
      </c>
      <c r="E6" s="37" t="s">
        <v>23</v>
      </c>
      <c r="F6" s="37" t="s">
        <v>24</v>
      </c>
      <c r="G6" s="42" t="s">
        <v>33</v>
      </c>
      <c r="H6" s="43" t="s">
        <v>38</v>
      </c>
      <c r="I6" s="38" t="s">
        <v>25</v>
      </c>
      <c r="J6" s="37" t="s">
        <v>26</v>
      </c>
      <c r="K6" s="37" t="s">
        <v>118</v>
      </c>
      <c r="L6" s="39" t="s">
        <v>27</v>
      </c>
      <c r="M6" s="40" t="s">
        <v>28</v>
      </c>
      <c r="N6" s="39" t="s">
        <v>29</v>
      </c>
      <c r="O6" s="39" t="s">
        <v>34</v>
      </c>
      <c r="P6" s="39" t="s">
        <v>30</v>
      </c>
      <c r="Q6" s="37" t="s">
        <v>5</v>
      </c>
      <c r="R6" s="41" t="s">
        <v>6</v>
      </c>
      <c r="S6" s="123" t="s">
        <v>7</v>
      </c>
      <c r="T6" s="123" t="s">
        <v>8</v>
      </c>
      <c r="U6" s="39" t="s">
        <v>31</v>
      </c>
      <c r="V6" s="39" t="s">
        <v>32</v>
      </c>
    </row>
    <row r="7" spans="1:22" ht="140.25" customHeight="1" thickBot="1" thickTop="1">
      <c r="A7" s="20"/>
      <c r="B7" s="59">
        <v>1</v>
      </c>
      <c r="C7" s="60" t="s">
        <v>41</v>
      </c>
      <c r="D7" s="61">
        <v>4</v>
      </c>
      <c r="E7" s="56" t="s">
        <v>37</v>
      </c>
      <c r="F7" s="62" t="s">
        <v>45</v>
      </c>
      <c r="G7" s="157"/>
      <c r="H7" s="118" t="s">
        <v>35</v>
      </c>
      <c r="I7" s="58" t="s">
        <v>42</v>
      </c>
      <c r="J7" s="58" t="s">
        <v>35</v>
      </c>
      <c r="K7" s="63"/>
      <c r="L7" s="64" t="s">
        <v>46</v>
      </c>
      <c r="M7" s="64" t="s">
        <v>43</v>
      </c>
      <c r="N7" s="64" t="s">
        <v>44</v>
      </c>
      <c r="O7" s="57">
        <v>14</v>
      </c>
      <c r="P7" s="65">
        <f>D7*Q7</f>
        <v>6400</v>
      </c>
      <c r="Q7" s="66">
        <v>1600</v>
      </c>
      <c r="R7" s="158"/>
      <c r="S7" s="67">
        <f>D7*R7</f>
        <v>0</v>
      </c>
      <c r="T7" s="68" t="str">
        <f aca="true" t="shared" si="0" ref="T7">IF(ISNUMBER(R7),IF(R7&gt;Q7,"NEVYHOVUJE","VYHOVUJE")," ")</f>
        <v xml:space="preserve"> </v>
      </c>
      <c r="U7" s="56"/>
      <c r="V7" s="56" t="s">
        <v>13</v>
      </c>
    </row>
    <row r="8" spans="1:22" ht="125.25" customHeight="1" thickBot="1" thickTop="1">
      <c r="A8" s="20"/>
      <c r="B8" s="69">
        <v>2</v>
      </c>
      <c r="C8" s="70" t="s">
        <v>75</v>
      </c>
      <c r="D8" s="71">
        <v>1</v>
      </c>
      <c r="E8" s="72" t="s">
        <v>37</v>
      </c>
      <c r="F8" s="73" t="s">
        <v>76</v>
      </c>
      <c r="G8" s="157"/>
      <c r="H8" s="128" t="s">
        <v>35</v>
      </c>
      <c r="I8" s="131" t="s">
        <v>42</v>
      </c>
      <c r="J8" s="131" t="s">
        <v>35</v>
      </c>
      <c r="K8" s="133"/>
      <c r="L8" s="135"/>
      <c r="M8" s="135" t="s">
        <v>73</v>
      </c>
      <c r="N8" s="135" t="s">
        <v>74</v>
      </c>
      <c r="O8" s="137">
        <v>40</v>
      </c>
      <c r="P8" s="74">
        <f>D8*Q8</f>
        <v>1400</v>
      </c>
      <c r="Q8" s="75">
        <v>1400</v>
      </c>
      <c r="R8" s="158"/>
      <c r="S8" s="76">
        <f>D8*R8</f>
        <v>0</v>
      </c>
      <c r="T8" s="77" t="str">
        <f aca="true" t="shared" si="1" ref="T8:T45">IF(ISNUMBER(R8),IF(R8&gt;Q8,"NEVYHOVUJE","VYHOVUJE")," ")</f>
        <v xml:space="preserve"> </v>
      </c>
      <c r="U8" s="125"/>
      <c r="V8" s="72" t="s">
        <v>12</v>
      </c>
    </row>
    <row r="9" spans="1:22" ht="141.75" customHeight="1" thickBot="1" thickTop="1">
      <c r="A9" s="20"/>
      <c r="B9" s="45">
        <v>3</v>
      </c>
      <c r="C9" s="46" t="s">
        <v>77</v>
      </c>
      <c r="D9" s="47">
        <v>1</v>
      </c>
      <c r="E9" s="48" t="s">
        <v>37</v>
      </c>
      <c r="F9" s="78" t="s">
        <v>78</v>
      </c>
      <c r="G9" s="157"/>
      <c r="H9" s="129"/>
      <c r="I9" s="151"/>
      <c r="J9" s="151"/>
      <c r="K9" s="152"/>
      <c r="L9" s="153"/>
      <c r="M9" s="153"/>
      <c r="N9" s="153"/>
      <c r="O9" s="154"/>
      <c r="P9" s="49">
        <f>D9*Q9</f>
        <v>700</v>
      </c>
      <c r="Q9" s="50">
        <v>700</v>
      </c>
      <c r="R9" s="158"/>
      <c r="S9" s="51">
        <f>D9*R9</f>
        <v>0</v>
      </c>
      <c r="T9" s="52" t="str">
        <f t="shared" si="1"/>
        <v xml:space="preserve"> </v>
      </c>
      <c r="U9" s="126"/>
      <c r="V9" s="48" t="s">
        <v>11</v>
      </c>
    </row>
    <row r="10" spans="1:22" ht="117.75" customHeight="1" thickBot="1" thickTop="1">
      <c r="A10" s="20"/>
      <c r="B10" s="45">
        <v>4</v>
      </c>
      <c r="C10" s="46" t="s">
        <v>47</v>
      </c>
      <c r="D10" s="47">
        <v>1</v>
      </c>
      <c r="E10" s="48" t="s">
        <v>37</v>
      </c>
      <c r="F10" s="78" t="s">
        <v>79</v>
      </c>
      <c r="G10" s="157"/>
      <c r="H10" s="129"/>
      <c r="I10" s="151"/>
      <c r="J10" s="151"/>
      <c r="K10" s="152"/>
      <c r="L10" s="153"/>
      <c r="M10" s="153"/>
      <c r="N10" s="153"/>
      <c r="O10" s="154"/>
      <c r="P10" s="49">
        <f>D10*Q10</f>
        <v>800</v>
      </c>
      <c r="Q10" s="50">
        <v>800</v>
      </c>
      <c r="R10" s="158"/>
      <c r="S10" s="51">
        <f>D10*R10</f>
        <v>0</v>
      </c>
      <c r="T10" s="52" t="str">
        <f t="shared" si="1"/>
        <v xml:space="preserve"> </v>
      </c>
      <c r="U10" s="126"/>
      <c r="V10" s="48" t="s">
        <v>12</v>
      </c>
    </row>
    <row r="11" spans="1:22" ht="107.25" customHeight="1" thickBot="1" thickTop="1">
      <c r="A11" s="20"/>
      <c r="B11" s="45">
        <v>5</v>
      </c>
      <c r="C11" s="46" t="s">
        <v>48</v>
      </c>
      <c r="D11" s="47">
        <v>1</v>
      </c>
      <c r="E11" s="48" t="s">
        <v>37</v>
      </c>
      <c r="F11" s="78" t="s">
        <v>80</v>
      </c>
      <c r="G11" s="157"/>
      <c r="H11" s="129"/>
      <c r="I11" s="151"/>
      <c r="J11" s="151"/>
      <c r="K11" s="152"/>
      <c r="L11" s="153"/>
      <c r="M11" s="153"/>
      <c r="N11" s="153"/>
      <c r="O11" s="154"/>
      <c r="P11" s="49">
        <f>D11*Q11</f>
        <v>500</v>
      </c>
      <c r="Q11" s="50">
        <v>500</v>
      </c>
      <c r="R11" s="158"/>
      <c r="S11" s="51">
        <f>D11*R11</f>
        <v>0</v>
      </c>
      <c r="T11" s="52" t="str">
        <f t="shared" si="1"/>
        <v xml:space="preserve"> </v>
      </c>
      <c r="U11" s="126"/>
      <c r="V11" s="48" t="s">
        <v>12</v>
      </c>
    </row>
    <row r="12" spans="1:22" ht="136.5" customHeight="1" thickBot="1" thickTop="1">
      <c r="A12" s="20"/>
      <c r="B12" s="45">
        <v>6</v>
      </c>
      <c r="C12" s="46" t="s">
        <v>49</v>
      </c>
      <c r="D12" s="47">
        <v>5</v>
      </c>
      <c r="E12" s="48" t="s">
        <v>37</v>
      </c>
      <c r="F12" s="78" t="s">
        <v>81</v>
      </c>
      <c r="G12" s="157"/>
      <c r="H12" s="129"/>
      <c r="I12" s="151"/>
      <c r="J12" s="151"/>
      <c r="K12" s="152"/>
      <c r="L12" s="155"/>
      <c r="M12" s="153"/>
      <c r="N12" s="153"/>
      <c r="O12" s="154"/>
      <c r="P12" s="49">
        <f>D12*Q12</f>
        <v>2250</v>
      </c>
      <c r="Q12" s="50">
        <v>450</v>
      </c>
      <c r="R12" s="158"/>
      <c r="S12" s="51">
        <f>D12*R12</f>
        <v>0</v>
      </c>
      <c r="T12" s="52" t="str">
        <f t="shared" si="1"/>
        <v xml:space="preserve"> </v>
      </c>
      <c r="U12" s="126"/>
      <c r="V12" s="48" t="s">
        <v>17</v>
      </c>
    </row>
    <row r="13" spans="1:22" ht="131.25" customHeight="1" thickBot="1" thickTop="1">
      <c r="A13" s="20"/>
      <c r="B13" s="45">
        <v>7</v>
      </c>
      <c r="C13" s="46" t="s">
        <v>50</v>
      </c>
      <c r="D13" s="47">
        <v>3</v>
      </c>
      <c r="E13" s="48" t="s">
        <v>37</v>
      </c>
      <c r="F13" s="78" t="s">
        <v>82</v>
      </c>
      <c r="G13" s="157"/>
      <c r="H13" s="129"/>
      <c r="I13" s="151"/>
      <c r="J13" s="151"/>
      <c r="K13" s="152"/>
      <c r="L13" s="79" t="s">
        <v>46</v>
      </c>
      <c r="M13" s="153"/>
      <c r="N13" s="153"/>
      <c r="O13" s="154"/>
      <c r="P13" s="49">
        <f>D13*Q13</f>
        <v>3300</v>
      </c>
      <c r="Q13" s="50">
        <v>1100</v>
      </c>
      <c r="R13" s="158"/>
      <c r="S13" s="51">
        <f>D13*R13</f>
        <v>0</v>
      </c>
      <c r="T13" s="52" t="str">
        <f t="shared" si="1"/>
        <v xml:space="preserve"> </v>
      </c>
      <c r="U13" s="126"/>
      <c r="V13" s="48" t="s">
        <v>15</v>
      </c>
    </row>
    <row r="14" spans="1:22" ht="117" customHeight="1" thickBot="1" thickTop="1">
      <c r="A14" s="20"/>
      <c r="B14" s="45">
        <v>8</v>
      </c>
      <c r="C14" s="46" t="s">
        <v>50</v>
      </c>
      <c r="D14" s="47">
        <v>4</v>
      </c>
      <c r="E14" s="48" t="s">
        <v>37</v>
      </c>
      <c r="F14" s="78" t="s">
        <v>83</v>
      </c>
      <c r="G14" s="157"/>
      <c r="H14" s="129"/>
      <c r="I14" s="151"/>
      <c r="J14" s="151"/>
      <c r="K14" s="152"/>
      <c r="L14" s="79" t="s">
        <v>46</v>
      </c>
      <c r="M14" s="153"/>
      <c r="N14" s="153"/>
      <c r="O14" s="154"/>
      <c r="P14" s="49">
        <f>D14*Q14</f>
        <v>1200</v>
      </c>
      <c r="Q14" s="50">
        <v>300</v>
      </c>
      <c r="R14" s="158"/>
      <c r="S14" s="51">
        <f>D14*R14</f>
        <v>0</v>
      </c>
      <c r="T14" s="52" t="str">
        <f t="shared" si="1"/>
        <v xml:space="preserve"> </v>
      </c>
      <c r="U14" s="126"/>
      <c r="V14" s="48" t="s">
        <v>15</v>
      </c>
    </row>
    <row r="15" spans="1:22" ht="194.25" customHeight="1" thickBot="1" thickTop="1">
      <c r="A15" s="20"/>
      <c r="B15" s="45">
        <v>9</v>
      </c>
      <c r="C15" s="46" t="s">
        <v>51</v>
      </c>
      <c r="D15" s="47">
        <v>5</v>
      </c>
      <c r="E15" s="48" t="s">
        <v>37</v>
      </c>
      <c r="F15" s="116" t="s">
        <v>121</v>
      </c>
      <c r="G15" s="157"/>
      <c r="H15" s="129"/>
      <c r="I15" s="151"/>
      <c r="J15" s="151"/>
      <c r="K15" s="152"/>
      <c r="L15" s="156"/>
      <c r="M15" s="153"/>
      <c r="N15" s="153"/>
      <c r="O15" s="154"/>
      <c r="P15" s="49">
        <f>D15*Q15</f>
        <v>3800</v>
      </c>
      <c r="Q15" s="50">
        <v>760</v>
      </c>
      <c r="R15" s="158"/>
      <c r="S15" s="51">
        <f>D15*R15</f>
        <v>0</v>
      </c>
      <c r="T15" s="52" t="str">
        <f t="shared" si="1"/>
        <v xml:space="preserve"> </v>
      </c>
      <c r="U15" s="126"/>
      <c r="V15" s="48" t="s">
        <v>21</v>
      </c>
    </row>
    <row r="16" spans="1:22" ht="52.5" customHeight="1" thickBot="1" thickTop="1">
      <c r="A16" s="20"/>
      <c r="B16" s="45">
        <v>10</v>
      </c>
      <c r="C16" s="46" t="s">
        <v>52</v>
      </c>
      <c r="D16" s="47">
        <v>10</v>
      </c>
      <c r="E16" s="48" t="s">
        <v>37</v>
      </c>
      <c r="F16" s="78" t="s">
        <v>84</v>
      </c>
      <c r="G16" s="157"/>
      <c r="H16" s="129"/>
      <c r="I16" s="151"/>
      <c r="J16" s="151"/>
      <c r="K16" s="152"/>
      <c r="L16" s="153"/>
      <c r="M16" s="153"/>
      <c r="N16" s="153"/>
      <c r="O16" s="154"/>
      <c r="P16" s="49">
        <f>D16*Q16</f>
        <v>2000</v>
      </c>
      <c r="Q16" s="50">
        <v>200</v>
      </c>
      <c r="R16" s="158"/>
      <c r="S16" s="51">
        <f>D16*R16</f>
        <v>0</v>
      </c>
      <c r="T16" s="52" t="str">
        <f t="shared" si="1"/>
        <v xml:space="preserve"> </v>
      </c>
      <c r="U16" s="126"/>
      <c r="V16" s="48" t="s">
        <v>12</v>
      </c>
    </row>
    <row r="17" spans="1:22" ht="66" customHeight="1" thickBot="1" thickTop="1">
      <c r="A17" s="20"/>
      <c r="B17" s="45">
        <v>11</v>
      </c>
      <c r="C17" s="46" t="s">
        <v>53</v>
      </c>
      <c r="D17" s="47">
        <v>10</v>
      </c>
      <c r="E17" s="48" t="s">
        <v>37</v>
      </c>
      <c r="F17" s="78" t="s">
        <v>92</v>
      </c>
      <c r="G17" s="157"/>
      <c r="H17" s="129"/>
      <c r="I17" s="151"/>
      <c r="J17" s="151"/>
      <c r="K17" s="152"/>
      <c r="L17" s="153"/>
      <c r="M17" s="153"/>
      <c r="N17" s="153"/>
      <c r="O17" s="154"/>
      <c r="P17" s="49">
        <f>D17*Q17</f>
        <v>1200</v>
      </c>
      <c r="Q17" s="50">
        <v>120</v>
      </c>
      <c r="R17" s="158"/>
      <c r="S17" s="51">
        <f>D17*R17</f>
        <v>0</v>
      </c>
      <c r="T17" s="52" t="str">
        <f t="shared" si="1"/>
        <v xml:space="preserve"> </v>
      </c>
      <c r="U17" s="126"/>
      <c r="V17" s="48" t="s">
        <v>12</v>
      </c>
    </row>
    <row r="18" spans="1:22" ht="124.5" customHeight="1" thickBot="1" thickTop="1">
      <c r="A18" s="20"/>
      <c r="B18" s="121">
        <v>12</v>
      </c>
      <c r="C18" s="46" t="s">
        <v>53</v>
      </c>
      <c r="D18" s="47">
        <v>1</v>
      </c>
      <c r="E18" s="48" t="s">
        <v>37</v>
      </c>
      <c r="F18" s="124" t="s">
        <v>125</v>
      </c>
      <c r="G18" s="157"/>
      <c r="H18" s="129"/>
      <c r="I18" s="151"/>
      <c r="J18" s="151"/>
      <c r="K18" s="152"/>
      <c r="L18" s="153"/>
      <c r="M18" s="153"/>
      <c r="N18" s="153"/>
      <c r="O18" s="154"/>
      <c r="P18" s="49">
        <f>D18*Q18</f>
        <v>180</v>
      </c>
      <c r="Q18" s="50">
        <v>180</v>
      </c>
      <c r="R18" s="158"/>
      <c r="S18" s="51">
        <f>D18*R18</f>
        <v>0</v>
      </c>
      <c r="T18" s="52" t="str">
        <f t="shared" si="1"/>
        <v xml:space="preserve"> </v>
      </c>
      <c r="U18" s="126"/>
      <c r="V18" s="48" t="s">
        <v>12</v>
      </c>
    </row>
    <row r="19" spans="1:22" ht="50.25" customHeight="1" thickBot="1" thickTop="1">
      <c r="A19" s="20"/>
      <c r="B19" s="45">
        <v>13</v>
      </c>
      <c r="C19" s="46" t="s">
        <v>54</v>
      </c>
      <c r="D19" s="47">
        <v>6</v>
      </c>
      <c r="E19" s="48" t="s">
        <v>37</v>
      </c>
      <c r="F19" s="78" t="s">
        <v>91</v>
      </c>
      <c r="G19" s="157"/>
      <c r="H19" s="129"/>
      <c r="I19" s="151"/>
      <c r="J19" s="151"/>
      <c r="K19" s="152"/>
      <c r="L19" s="153"/>
      <c r="M19" s="153"/>
      <c r="N19" s="153"/>
      <c r="O19" s="154"/>
      <c r="P19" s="49">
        <f>D19*Q19</f>
        <v>540</v>
      </c>
      <c r="Q19" s="50">
        <v>90</v>
      </c>
      <c r="R19" s="158"/>
      <c r="S19" s="51">
        <f>D19*R19</f>
        <v>0</v>
      </c>
      <c r="T19" s="52" t="str">
        <f t="shared" si="1"/>
        <v xml:space="preserve"> </v>
      </c>
      <c r="U19" s="126"/>
      <c r="V19" s="48" t="s">
        <v>12</v>
      </c>
    </row>
    <row r="20" spans="1:22" ht="76.5" customHeight="1" thickBot="1" thickTop="1">
      <c r="A20" s="20"/>
      <c r="B20" s="45">
        <v>14</v>
      </c>
      <c r="C20" s="46" t="s">
        <v>55</v>
      </c>
      <c r="D20" s="47">
        <v>12</v>
      </c>
      <c r="E20" s="48" t="s">
        <v>37</v>
      </c>
      <c r="F20" s="78" t="s">
        <v>90</v>
      </c>
      <c r="G20" s="157"/>
      <c r="H20" s="129"/>
      <c r="I20" s="151"/>
      <c r="J20" s="151"/>
      <c r="K20" s="152"/>
      <c r="L20" s="153"/>
      <c r="M20" s="153"/>
      <c r="N20" s="153"/>
      <c r="O20" s="154"/>
      <c r="P20" s="49">
        <f>D20*Q20</f>
        <v>4800</v>
      </c>
      <c r="Q20" s="50">
        <v>400</v>
      </c>
      <c r="R20" s="158"/>
      <c r="S20" s="51">
        <f>D20*R20</f>
        <v>0</v>
      </c>
      <c r="T20" s="52" t="str">
        <f t="shared" si="1"/>
        <v xml:space="preserve"> </v>
      </c>
      <c r="U20" s="126"/>
      <c r="V20" s="48" t="s">
        <v>12</v>
      </c>
    </row>
    <row r="21" spans="1:22" ht="86.25" customHeight="1" thickBot="1" thickTop="1">
      <c r="A21" s="20"/>
      <c r="B21" s="45">
        <v>15</v>
      </c>
      <c r="C21" s="46" t="s">
        <v>55</v>
      </c>
      <c r="D21" s="47">
        <v>2</v>
      </c>
      <c r="E21" s="48" t="s">
        <v>37</v>
      </c>
      <c r="F21" s="78" t="s">
        <v>89</v>
      </c>
      <c r="G21" s="157"/>
      <c r="H21" s="129"/>
      <c r="I21" s="151"/>
      <c r="J21" s="151"/>
      <c r="K21" s="152"/>
      <c r="L21" s="153"/>
      <c r="M21" s="153"/>
      <c r="N21" s="153"/>
      <c r="O21" s="154"/>
      <c r="P21" s="49">
        <f>D21*Q21</f>
        <v>600</v>
      </c>
      <c r="Q21" s="50">
        <v>300</v>
      </c>
      <c r="R21" s="158"/>
      <c r="S21" s="51">
        <f>D21*R21</f>
        <v>0</v>
      </c>
      <c r="T21" s="52" t="str">
        <f t="shared" si="1"/>
        <v xml:space="preserve"> </v>
      </c>
      <c r="U21" s="126"/>
      <c r="V21" s="48" t="s">
        <v>12</v>
      </c>
    </row>
    <row r="22" spans="1:22" ht="66" customHeight="1" thickBot="1" thickTop="1">
      <c r="A22" s="20"/>
      <c r="B22" s="45">
        <v>16</v>
      </c>
      <c r="C22" s="46" t="s">
        <v>56</v>
      </c>
      <c r="D22" s="47">
        <v>2</v>
      </c>
      <c r="E22" s="48" t="s">
        <v>37</v>
      </c>
      <c r="F22" s="78" t="s">
        <v>85</v>
      </c>
      <c r="G22" s="157"/>
      <c r="H22" s="129"/>
      <c r="I22" s="151"/>
      <c r="J22" s="151"/>
      <c r="K22" s="152"/>
      <c r="L22" s="153"/>
      <c r="M22" s="153"/>
      <c r="N22" s="153"/>
      <c r="O22" s="154"/>
      <c r="P22" s="49">
        <f>D22*Q22</f>
        <v>200</v>
      </c>
      <c r="Q22" s="50">
        <v>100</v>
      </c>
      <c r="R22" s="158"/>
      <c r="S22" s="51">
        <f>D22*R22</f>
        <v>0</v>
      </c>
      <c r="T22" s="52" t="str">
        <f t="shared" si="1"/>
        <v xml:space="preserve"> </v>
      </c>
      <c r="U22" s="126"/>
      <c r="V22" s="48" t="s">
        <v>12</v>
      </c>
    </row>
    <row r="23" spans="1:22" ht="58.5" customHeight="1" thickBot="1" thickTop="1">
      <c r="A23" s="20"/>
      <c r="B23" s="45">
        <v>17</v>
      </c>
      <c r="C23" s="46" t="s">
        <v>56</v>
      </c>
      <c r="D23" s="47">
        <v>2</v>
      </c>
      <c r="E23" s="48" t="s">
        <v>37</v>
      </c>
      <c r="F23" s="78" t="s">
        <v>86</v>
      </c>
      <c r="G23" s="157"/>
      <c r="H23" s="129"/>
      <c r="I23" s="151"/>
      <c r="J23" s="151"/>
      <c r="K23" s="152"/>
      <c r="L23" s="153"/>
      <c r="M23" s="153"/>
      <c r="N23" s="153"/>
      <c r="O23" s="154"/>
      <c r="P23" s="49">
        <f>D23*Q23</f>
        <v>400</v>
      </c>
      <c r="Q23" s="50">
        <v>200</v>
      </c>
      <c r="R23" s="158"/>
      <c r="S23" s="51">
        <f>D23*R23</f>
        <v>0</v>
      </c>
      <c r="T23" s="52" t="str">
        <f t="shared" si="1"/>
        <v xml:space="preserve"> </v>
      </c>
      <c r="U23" s="126"/>
      <c r="V23" s="48" t="s">
        <v>12</v>
      </c>
    </row>
    <row r="24" spans="1:22" ht="47.25" customHeight="1" thickBot="1" thickTop="1">
      <c r="A24" s="20"/>
      <c r="B24" s="45">
        <v>18</v>
      </c>
      <c r="C24" s="46" t="s">
        <v>56</v>
      </c>
      <c r="D24" s="47">
        <v>2</v>
      </c>
      <c r="E24" s="48" t="s">
        <v>37</v>
      </c>
      <c r="F24" s="78" t="s">
        <v>88</v>
      </c>
      <c r="G24" s="157"/>
      <c r="H24" s="129"/>
      <c r="I24" s="151"/>
      <c r="J24" s="151"/>
      <c r="K24" s="152"/>
      <c r="L24" s="153"/>
      <c r="M24" s="153"/>
      <c r="N24" s="153"/>
      <c r="O24" s="154"/>
      <c r="P24" s="49">
        <f>D24*Q24</f>
        <v>200</v>
      </c>
      <c r="Q24" s="50">
        <v>100</v>
      </c>
      <c r="R24" s="158"/>
      <c r="S24" s="51">
        <f>D24*R24</f>
        <v>0</v>
      </c>
      <c r="T24" s="52" t="str">
        <f t="shared" si="1"/>
        <v xml:space="preserve"> </v>
      </c>
      <c r="U24" s="126"/>
      <c r="V24" s="48" t="s">
        <v>12</v>
      </c>
    </row>
    <row r="25" spans="1:22" ht="59.25" customHeight="1" thickBot="1" thickTop="1">
      <c r="A25" s="20"/>
      <c r="B25" s="45">
        <v>19</v>
      </c>
      <c r="C25" s="46" t="s">
        <v>57</v>
      </c>
      <c r="D25" s="47">
        <v>10</v>
      </c>
      <c r="E25" s="48" t="s">
        <v>37</v>
      </c>
      <c r="F25" s="78" t="s">
        <v>87</v>
      </c>
      <c r="G25" s="157"/>
      <c r="H25" s="129"/>
      <c r="I25" s="151"/>
      <c r="J25" s="151"/>
      <c r="K25" s="152"/>
      <c r="L25" s="153"/>
      <c r="M25" s="153"/>
      <c r="N25" s="153"/>
      <c r="O25" s="154"/>
      <c r="P25" s="49">
        <f>D25*Q25</f>
        <v>2200</v>
      </c>
      <c r="Q25" s="50">
        <v>220</v>
      </c>
      <c r="R25" s="158"/>
      <c r="S25" s="51">
        <f>D25*R25</f>
        <v>0</v>
      </c>
      <c r="T25" s="52" t="str">
        <f t="shared" si="1"/>
        <v xml:space="preserve"> </v>
      </c>
      <c r="U25" s="126"/>
      <c r="V25" s="48" t="s">
        <v>12</v>
      </c>
    </row>
    <row r="26" spans="1:22" ht="96.75" customHeight="1" thickBot="1" thickTop="1">
      <c r="A26" s="20"/>
      <c r="B26" s="45">
        <v>20</v>
      </c>
      <c r="C26" s="46" t="s">
        <v>58</v>
      </c>
      <c r="D26" s="47">
        <v>5</v>
      </c>
      <c r="E26" s="48" t="s">
        <v>37</v>
      </c>
      <c r="F26" s="78" t="s">
        <v>93</v>
      </c>
      <c r="G26" s="157"/>
      <c r="H26" s="129"/>
      <c r="I26" s="151"/>
      <c r="J26" s="151"/>
      <c r="K26" s="152"/>
      <c r="L26" s="153"/>
      <c r="M26" s="153"/>
      <c r="N26" s="153"/>
      <c r="O26" s="154"/>
      <c r="P26" s="49">
        <f>D26*Q26</f>
        <v>1750</v>
      </c>
      <c r="Q26" s="50">
        <v>350</v>
      </c>
      <c r="R26" s="158"/>
      <c r="S26" s="51">
        <f>D26*R26</f>
        <v>0</v>
      </c>
      <c r="T26" s="52" t="str">
        <f t="shared" si="1"/>
        <v xml:space="preserve"> </v>
      </c>
      <c r="U26" s="126"/>
      <c r="V26" s="48" t="s">
        <v>12</v>
      </c>
    </row>
    <row r="27" spans="1:22" ht="56.25" customHeight="1" thickBot="1" thickTop="1">
      <c r="A27" s="20"/>
      <c r="B27" s="45">
        <v>21</v>
      </c>
      <c r="C27" s="46" t="s">
        <v>59</v>
      </c>
      <c r="D27" s="47">
        <v>8</v>
      </c>
      <c r="E27" s="48" t="s">
        <v>37</v>
      </c>
      <c r="F27" s="78" t="s">
        <v>94</v>
      </c>
      <c r="G27" s="157"/>
      <c r="H27" s="129"/>
      <c r="I27" s="151"/>
      <c r="J27" s="151"/>
      <c r="K27" s="152"/>
      <c r="L27" s="153"/>
      <c r="M27" s="153"/>
      <c r="N27" s="153"/>
      <c r="O27" s="154"/>
      <c r="P27" s="49">
        <f>D27*Q27</f>
        <v>1200</v>
      </c>
      <c r="Q27" s="50">
        <v>150</v>
      </c>
      <c r="R27" s="158"/>
      <c r="S27" s="51">
        <f>D27*R27</f>
        <v>0</v>
      </c>
      <c r="T27" s="52" t="str">
        <f t="shared" si="1"/>
        <v xml:space="preserve"> </v>
      </c>
      <c r="U27" s="126"/>
      <c r="V27" s="48" t="s">
        <v>12</v>
      </c>
    </row>
    <row r="28" spans="1:22" ht="102" customHeight="1" thickBot="1" thickTop="1">
      <c r="A28" s="20"/>
      <c r="B28" s="45">
        <v>22</v>
      </c>
      <c r="C28" s="46" t="s">
        <v>60</v>
      </c>
      <c r="D28" s="47">
        <v>1</v>
      </c>
      <c r="E28" s="48" t="s">
        <v>37</v>
      </c>
      <c r="F28" s="78" t="s">
        <v>95</v>
      </c>
      <c r="G28" s="157"/>
      <c r="H28" s="129"/>
      <c r="I28" s="151"/>
      <c r="J28" s="151"/>
      <c r="K28" s="152"/>
      <c r="L28" s="153"/>
      <c r="M28" s="153"/>
      <c r="N28" s="153"/>
      <c r="O28" s="154"/>
      <c r="P28" s="49">
        <f>D28*Q28</f>
        <v>400</v>
      </c>
      <c r="Q28" s="50">
        <v>400</v>
      </c>
      <c r="R28" s="158"/>
      <c r="S28" s="51">
        <f>D28*R28</f>
        <v>0</v>
      </c>
      <c r="T28" s="52" t="str">
        <f t="shared" si="1"/>
        <v xml:space="preserve"> </v>
      </c>
      <c r="U28" s="126"/>
      <c r="V28" s="48" t="s">
        <v>12</v>
      </c>
    </row>
    <row r="29" spans="1:22" ht="117" customHeight="1" thickBot="1" thickTop="1">
      <c r="A29" s="20"/>
      <c r="B29" s="45">
        <v>23</v>
      </c>
      <c r="C29" s="46" t="s">
        <v>61</v>
      </c>
      <c r="D29" s="47">
        <v>2</v>
      </c>
      <c r="E29" s="48" t="s">
        <v>37</v>
      </c>
      <c r="F29" s="78" t="s">
        <v>96</v>
      </c>
      <c r="G29" s="157"/>
      <c r="H29" s="129"/>
      <c r="I29" s="151"/>
      <c r="J29" s="151"/>
      <c r="K29" s="152"/>
      <c r="L29" s="153"/>
      <c r="M29" s="153"/>
      <c r="N29" s="153"/>
      <c r="O29" s="154"/>
      <c r="P29" s="49">
        <f>D29*Q29</f>
        <v>220</v>
      </c>
      <c r="Q29" s="50">
        <v>110</v>
      </c>
      <c r="R29" s="158"/>
      <c r="S29" s="51">
        <f>D29*R29</f>
        <v>0</v>
      </c>
      <c r="T29" s="52" t="str">
        <f t="shared" si="1"/>
        <v xml:space="preserve"> </v>
      </c>
      <c r="U29" s="126"/>
      <c r="V29" s="48" t="s">
        <v>12</v>
      </c>
    </row>
    <row r="30" spans="1:22" ht="57" customHeight="1" thickBot="1" thickTop="1">
      <c r="A30" s="20"/>
      <c r="B30" s="45">
        <v>24</v>
      </c>
      <c r="C30" s="46" t="s">
        <v>62</v>
      </c>
      <c r="D30" s="47">
        <v>10</v>
      </c>
      <c r="E30" s="48" t="s">
        <v>37</v>
      </c>
      <c r="F30" s="78" t="s">
        <v>97</v>
      </c>
      <c r="G30" s="157"/>
      <c r="H30" s="129"/>
      <c r="I30" s="151"/>
      <c r="J30" s="151"/>
      <c r="K30" s="152"/>
      <c r="L30" s="153"/>
      <c r="M30" s="153"/>
      <c r="N30" s="153"/>
      <c r="O30" s="154"/>
      <c r="P30" s="49">
        <f>D30*Q30</f>
        <v>600</v>
      </c>
      <c r="Q30" s="50">
        <v>60</v>
      </c>
      <c r="R30" s="158"/>
      <c r="S30" s="51">
        <f>D30*R30</f>
        <v>0</v>
      </c>
      <c r="T30" s="52" t="str">
        <f t="shared" si="1"/>
        <v xml:space="preserve"> </v>
      </c>
      <c r="U30" s="126"/>
      <c r="V30" s="48" t="s">
        <v>12</v>
      </c>
    </row>
    <row r="31" spans="1:22" ht="110.25" customHeight="1" thickBot="1" thickTop="1">
      <c r="A31" s="20"/>
      <c r="B31" s="45">
        <v>25</v>
      </c>
      <c r="C31" s="46" t="s">
        <v>63</v>
      </c>
      <c r="D31" s="47">
        <v>2</v>
      </c>
      <c r="E31" s="48" t="s">
        <v>37</v>
      </c>
      <c r="F31" s="78" t="s">
        <v>98</v>
      </c>
      <c r="G31" s="157"/>
      <c r="H31" s="129"/>
      <c r="I31" s="151"/>
      <c r="J31" s="151"/>
      <c r="K31" s="152"/>
      <c r="L31" s="153"/>
      <c r="M31" s="153"/>
      <c r="N31" s="153"/>
      <c r="O31" s="154"/>
      <c r="P31" s="49">
        <f>D31*Q31</f>
        <v>300</v>
      </c>
      <c r="Q31" s="50">
        <v>150</v>
      </c>
      <c r="R31" s="158"/>
      <c r="S31" s="51">
        <f>D31*R31</f>
        <v>0</v>
      </c>
      <c r="T31" s="52" t="str">
        <f t="shared" si="1"/>
        <v xml:space="preserve"> </v>
      </c>
      <c r="U31" s="126"/>
      <c r="V31" s="48" t="s">
        <v>12</v>
      </c>
    </row>
    <row r="32" spans="1:22" ht="115.5" customHeight="1" thickBot="1" thickTop="1">
      <c r="A32" s="20"/>
      <c r="B32" s="45">
        <v>26</v>
      </c>
      <c r="C32" s="46" t="s">
        <v>64</v>
      </c>
      <c r="D32" s="47">
        <v>2</v>
      </c>
      <c r="E32" s="48" t="s">
        <v>37</v>
      </c>
      <c r="F32" s="78" t="s">
        <v>99</v>
      </c>
      <c r="G32" s="157"/>
      <c r="H32" s="129"/>
      <c r="I32" s="151"/>
      <c r="J32" s="151"/>
      <c r="K32" s="152"/>
      <c r="L32" s="153"/>
      <c r="M32" s="153"/>
      <c r="N32" s="153"/>
      <c r="O32" s="154"/>
      <c r="P32" s="49">
        <f>D32*Q32</f>
        <v>500</v>
      </c>
      <c r="Q32" s="50">
        <v>250</v>
      </c>
      <c r="R32" s="158"/>
      <c r="S32" s="51">
        <f>D32*R32</f>
        <v>0</v>
      </c>
      <c r="T32" s="52" t="str">
        <f t="shared" si="1"/>
        <v xml:space="preserve"> </v>
      </c>
      <c r="U32" s="126"/>
      <c r="V32" s="48" t="s">
        <v>12</v>
      </c>
    </row>
    <row r="33" spans="1:22" ht="120.75" customHeight="1" thickBot="1" thickTop="1">
      <c r="A33" s="20"/>
      <c r="B33" s="45">
        <v>27</v>
      </c>
      <c r="C33" s="46" t="s">
        <v>65</v>
      </c>
      <c r="D33" s="47">
        <v>2</v>
      </c>
      <c r="E33" s="48" t="s">
        <v>37</v>
      </c>
      <c r="F33" s="78" t="s">
        <v>100</v>
      </c>
      <c r="G33" s="157"/>
      <c r="H33" s="129"/>
      <c r="I33" s="151"/>
      <c r="J33" s="151"/>
      <c r="K33" s="152"/>
      <c r="L33" s="153"/>
      <c r="M33" s="153"/>
      <c r="N33" s="153"/>
      <c r="O33" s="154"/>
      <c r="P33" s="49">
        <f>D33*Q33</f>
        <v>1400</v>
      </c>
      <c r="Q33" s="50">
        <v>700</v>
      </c>
      <c r="R33" s="158"/>
      <c r="S33" s="51">
        <f>D33*R33</f>
        <v>0</v>
      </c>
      <c r="T33" s="52" t="str">
        <f t="shared" si="1"/>
        <v xml:space="preserve"> </v>
      </c>
      <c r="U33" s="126"/>
      <c r="V33" s="48" t="s">
        <v>12</v>
      </c>
    </row>
    <row r="34" spans="1:22" ht="57" customHeight="1" thickBot="1" thickTop="1">
      <c r="A34" s="20"/>
      <c r="B34" s="45">
        <v>28</v>
      </c>
      <c r="C34" s="46" t="s">
        <v>66</v>
      </c>
      <c r="D34" s="47">
        <v>10</v>
      </c>
      <c r="E34" s="48" t="s">
        <v>37</v>
      </c>
      <c r="F34" s="78" t="s">
        <v>101</v>
      </c>
      <c r="G34" s="157"/>
      <c r="H34" s="129"/>
      <c r="I34" s="151"/>
      <c r="J34" s="151"/>
      <c r="K34" s="152"/>
      <c r="L34" s="153"/>
      <c r="M34" s="153"/>
      <c r="N34" s="153"/>
      <c r="O34" s="154"/>
      <c r="P34" s="49">
        <f>D34*Q34</f>
        <v>1600</v>
      </c>
      <c r="Q34" s="50">
        <v>160</v>
      </c>
      <c r="R34" s="158"/>
      <c r="S34" s="51">
        <f>D34*R34</f>
        <v>0</v>
      </c>
      <c r="T34" s="52" t="str">
        <f t="shared" si="1"/>
        <v xml:space="preserve"> </v>
      </c>
      <c r="U34" s="126"/>
      <c r="V34" s="48" t="s">
        <v>12</v>
      </c>
    </row>
    <row r="35" spans="1:22" ht="46.5" customHeight="1" thickBot="1" thickTop="1">
      <c r="A35" s="20"/>
      <c r="B35" s="45">
        <v>29</v>
      </c>
      <c r="C35" s="46" t="s">
        <v>67</v>
      </c>
      <c r="D35" s="47">
        <v>1</v>
      </c>
      <c r="E35" s="48" t="s">
        <v>68</v>
      </c>
      <c r="F35" s="78" t="s">
        <v>102</v>
      </c>
      <c r="G35" s="157"/>
      <c r="H35" s="129"/>
      <c r="I35" s="151"/>
      <c r="J35" s="151"/>
      <c r="K35" s="152"/>
      <c r="L35" s="153"/>
      <c r="M35" s="153"/>
      <c r="N35" s="153"/>
      <c r="O35" s="154"/>
      <c r="P35" s="49">
        <f>D35*Q35</f>
        <v>250</v>
      </c>
      <c r="Q35" s="50">
        <v>250</v>
      </c>
      <c r="R35" s="158"/>
      <c r="S35" s="51">
        <f>D35*R35</f>
        <v>0</v>
      </c>
      <c r="T35" s="52" t="str">
        <f t="shared" si="1"/>
        <v xml:space="preserve"> </v>
      </c>
      <c r="U35" s="126"/>
      <c r="V35" s="48" t="s">
        <v>19</v>
      </c>
    </row>
    <row r="36" spans="1:22" ht="52.5" customHeight="1" thickBot="1" thickTop="1">
      <c r="A36" s="20"/>
      <c r="B36" s="45">
        <v>30</v>
      </c>
      <c r="C36" s="46" t="s">
        <v>67</v>
      </c>
      <c r="D36" s="47">
        <v>1</v>
      </c>
      <c r="E36" s="48" t="s">
        <v>68</v>
      </c>
      <c r="F36" s="78" t="s">
        <v>103</v>
      </c>
      <c r="G36" s="157"/>
      <c r="H36" s="129"/>
      <c r="I36" s="151"/>
      <c r="J36" s="151"/>
      <c r="K36" s="152"/>
      <c r="L36" s="153"/>
      <c r="M36" s="153"/>
      <c r="N36" s="153"/>
      <c r="O36" s="154"/>
      <c r="P36" s="49">
        <f>D36*Q36</f>
        <v>250</v>
      </c>
      <c r="Q36" s="50">
        <v>250</v>
      </c>
      <c r="R36" s="158"/>
      <c r="S36" s="51">
        <f>D36*R36</f>
        <v>0</v>
      </c>
      <c r="T36" s="52" t="str">
        <f t="shared" si="1"/>
        <v xml:space="preserve"> </v>
      </c>
      <c r="U36" s="126"/>
      <c r="V36" s="48" t="s">
        <v>19</v>
      </c>
    </row>
    <row r="37" spans="1:22" ht="108.75" customHeight="1" thickBot="1" thickTop="1">
      <c r="A37" s="20"/>
      <c r="B37" s="45">
        <v>31</v>
      </c>
      <c r="C37" s="46" t="s">
        <v>69</v>
      </c>
      <c r="D37" s="47">
        <v>3</v>
      </c>
      <c r="E37" s="48" t="s">
        <v>37</v>
      </c>
      <c r="F37" s="78" t="s">
        <v>104</v>
      </c>
      <c r="G37" s="157"/>
      <c r="H37" s="129"/>
      <c r="I37" s="151"/>
      <c r="J37" s="151"/>
      <c r="K37" s="152"/>
      <c r="L37" s="153"/>
      <c r="M37" s="153"/>
      <c r="N37" s="153"/>
      <c r="O37" s="154"/>
      <c r="P37" s="49">
        <f>D37*Q37</f>
        <v>1500</v>
      </c>
      <c r="Q37" s="50">
        <v>500</v>
      </c>
      <c r="R37" s="158"/>
      <c r="S37" s="51">
        <f>D37*R37</f>
        <v>0</v>
      </c>
      <c r="T37" s="52" t="str">
        <f t="shared" si="1"/>
        <v xml:space="preserve"> </v>
      </c>
      <c r="U37" s="126"/>
      <c r="V37" s="48" t="s">
        <v>12</v>
      </c>
    </row>
    <row r="38" spans="1:22" ht="63.75" customHeight="1" thickBot="1" thickTop="1">
      <c r="A38" s="20"/>
      <c r="B38" s="45">
        <v>32</v>
      </c>
      <c r="C38" s="46" t="s">
        <v>70</v>
      </c>
      <c r="D38" s="47">
        <v>1</v>
      </c>
      <c r="E38" s="48" t="s">
        <v>37</v>
      </c>
      <c r="F38" s="78" t="s">
        <v>105</v>
      </c>
      <c r="G38" s="157"/>
      <c r="H38" s="129"/>
      <c r="I38" s="151"/>
      <c r="J38" s="151"/>
      <c r="K38" s="152"/>
      <c r="L38" s="153"/>
      <c r="M38" s="153"/>
      <c r="N38" s="153"/>
      <c r="O38" s="154"/>
      <c r="P38" s="49">
        <f>D38*Q38</f>
        <v>110</v>
      </c>
      <c r="Q38" s="50">
        <v>110</v>
      </c>
      <c r="R38" s="158"/>
      <c r="S38" s="51">
        <f>D38*R38</f>
        <v>0</v>
      </c>
      <c r="T38" s="52" t="str">
        <f t="shared" si="1"/>
        <v xml:space="preserve"> </v>
      </c>
      <c r="U38" s="126"/>
      <c r="V38" s="48" t="s">
        <v>12</v>
      </c>
    </row>
    <row r="39" spans="1:22" ht="177" customHeight="1" thickBot="1" thickTop="1">
      <c r="A39" s="20"/>
      <c r="B39" s="45">
        <v>33</v>
      </c>
      <c r="C39" s="46" t="s">
        <v>106</v>
      </c>
      <c r="D39" s="47">
        <v>4</v>
      </c>
      <c r="E39" s="48" t="s">
        <v>37</v>
      </c>
      <c r="F39" s="78" t="s">
        <v>107</v>
      </c>
      <c r="G39" s="157"/>
      <c r="H39" s="129"/>
      <c r="I39" s="151"/>
      <c r="J39" s="151"/>
      <c r="K39" s="152"/>
      <c r="L39" s="155"/>
      <c r="M39" s="153"/>
      <c r="N39" s="153"/>
      <c r="O39" s="154"/>
      <c r="P39" s="49">
        <f>D39*Q39</f>
        <v>1800</v>
      </c>
      <c r="Q39" s="50">
        <v>450</v>
      </c>
      <c r="R39" s="158"/>
      <c r="S39" s="51">
        <f>D39*R39</f>
        <v>0</v>
      </c>
      <c r="T39" s="52" t="str">
        <f t="shared" si="1"/>
        <v xml:space="preserve"> </v>
      </c>
      <c r="U39" s="126"/>
      <c r="V39" s="48" t="s">
        <v>12</v>
      </c>
    </row>
    <row r="40" spans="1:22" ht="165.75" customHeight="1" thickBot="1" thickTop="1">
      <c r="A40" s="20"/>
      <c r="B40" s="45">
        <v>34</v>
      </c>
      <c r="C40" s="46" t="s">
        <v>71</v>
      </c>
      <c r="D40" s="47">
        <v>1</v>
      </c>
      <c r="E40" s="48" t="s">
        <v>37</v>
      </c>
      <c r="F40" s="78" t="s">
        <v>108</v>
      </c>
      <c r="G40" s="157"/>
      <c r="H40" s="129"/>
      <c r="I40" s="151"/>
      <c r="J40" s="151"/>
      <c r="K40" s="152"/>
      <c r="L40" s="79" t="s">
        <v>46</v>
      </c>
      <c r="M40" s="153"/>
      <c r="N40" s="153"/>
      <c r="O40" s="154"/>
      <c r="P40" s="49">
        <f>D40*Q40</f>
        <v>1600</v>
      </c>
      <c r="Q40" s="50">
        <v>1600</v>
      </c>
      <c r="R40" s="158"/>
      <c r="S40" s="51">
        <f>D40*R40</f>
        <v>0</v>
      </c>
      <c r="T40" s="52" t="str">
        <f t="shared" si="1"/>
        <v xml:space="preserve"> </v>
      </c>
      <c r="U40" s="126"/>
      <c r="V40" s="48" t="s">
        <v>15</v>
      </c>
    </row>
    <row r="41" spans="1:22" ht="111.75" customHeight="1" thickBot="1" thickTop="1">
      <c r="A41" s="20"/>
      <c r="B41" s="80">
        <v>35</v>
      </c>
      <c r="C41" s="81" t="s">
        <v>72</v>
      </c>
      <c r="D41" s="82">
        <v>1</v>
      </c>
      <c r="E41" s="83" t="s">
        <v>37</v>
      </c>
      <c r="F41" s="84" t="s">
        <v>109</v>
      </c>
      <c r="G41" s="157"/>
      <c r="H41" s="130"/>
      <c r="I41" s="132"/>
      <c r="J41" s="132"/>
      <c r="K41" s="134"/>
      <c r="L41" s="85" t="s">
        <v>46</v>
      </c>
      <c r="M41" s="136"/>
      <c r="N41" s="136"/>
      <c r="O41" s="138"/>
      <c r="P41" s="86">
        <f>D41*Q41</f>
        <v>700</v>
      </c>
      <c r="Q41" s="87">
        <v>700</v>
      </c>
      <c r="R41" s="158"/>
      <c r="S41" s="88">
        <f>D41*R41</f>
        <v>0</v>
      </c>
      <c r="T41" s="89" t="str">
        <f t="shared" si="1"/>
        <v xml:space="preserve"> </v>
      </c>
      <c r="U41" s="127"/>
      <c r="V41" s="83" t="s">
        <v>16</v>
      </c>
    </row>
    <row r="42" spans="1:22" ht="93" customHeight="1" thickBot="1" thickTop="1">
      <c r="A42" s="20"/>
      <c r="B42" s="90">
        <v>36</v>
      </c>
      <c r="C42" s="91" t="s">
        <v>110</v>
      </c>
      <c r="D42" s="92">
        <v>1</v>
      </c>
      <c r="E42" s="93" t="s">
        <v>37</v>
      </c>
      <c r="F42" s="94" t="s">
        <v>111</v>
      </c>
      <c r="G42" s="157"/>
      <c r="H42" s="119" t="s">
        <v>35</v>
      </c>
      <c r="I42" s="95" t="s">
        <v>42</v>
      </c>
      <c r="J42" s="95" t="s">
        <v>35</v>
      </c>
      <c r="K42" s="96"/>
      <c r="L42" s="97"/>
      <c r="M42" s="97" t="s">
        <v>112</v>
      </c>
      <c r="N42" s="97" t="s">
        <v>113</v>
      </c>
      <c r="O42" s="98">
        <v>14</v>
      </c>
      <c r="P42" s="99">
        <f>D42*Q42</f>
        <v>200</v>
      </c>
      <c r="Q42" s="100">
        <v>200</v>
      </c>
      <c r="R42" s="158"/>
      <c r="S42" s="101">
        <f>D42*R42</f>
        <v>0</v>
      </c>
      <c r="T42" s="102" t="str">
        <f t="shared" si="1"/>
        <v xml:space="preserve"> </v>
      </c>
      <c r="U42" s="93"/>
      <c r="V42" s="93" t="s">
        <v>18</v>
      </c>
    </row>
    <row r="43" spans="1:22" ht="113.25" customHeight="1" thickBot="1" thickTop="1">
      <c r="A43" s="20"/>
      <c r="B43" s="69">
        <v>37</v>
      </c>
      <c r="C43" s="70" t="s">
        <v>114</v>
      </c>
      <c r="D43" s="71">
        <v>15</v>
      </c>
      <c r="E43" s="72" t="s">
        <v>37</v>
      </c>
      <c r="F43" s="73" t="s">
        <v>119</v>
      </c>
      <c r="G43" s="157"/>
      <c r="H43" s="128" t="s">
        <v>35</v>
      </c>
      <c r="I43" s="131" t="s">
        <v>42</v>
      </c>
      <c r="J43" s="131" t="s">
        <v>35</v>
      </c>
      <c r="K43" s="133"/>
      <c r="L43" s="135"/>
      <c r="M43" s="135" t="s">
        <v>116</v>
      </c>
      <c r="N43" s="135" t="s">
        <v>117</v>
      </c>
      <c r="O43" s="137">
        <v>21</v>
      </c>
      <c r="P43" s="74">
        <f>D43*Q43</f>
        <v>8055</v>
      </c>
      <c r="Q43" s="75">
        <v>537</v>
      </c>
      <c r="R43" s="158"/>
      <c r="S43" s="76">
        <f>D43*R43</f>
        <v>0</v>
      </c>
      <c r="T43" s="77" t="str">
        <f t="shared" si="1"/>
        <v xml:space="preserve"> </v>
      </c>
      <c r="U43" s="125"/>
      <c r="V43" s="72" t="s">
        <v>14</v>
      </c>
    </row>
    <row r="44" spans="1:22" ht="165" customHeight="1" thickBot="1" thickTop="1">
      <c r="A44" s="20"/>
      <c r="B44" s="80">
        <v>38</v>
      </c>
      <c r="C44" s="81" t="s">
        <v>115</v>
      </c>
      <c r="D44" s="82">
        <v>3</v>
      </c>
      <c r="E44" s="83" t="s">
        <v>37</v>
      </c>
      <c r="F44" s="84" t="s">
        <v>120</v>
      </c>
      <c r="G44" s="157"/>
      <c r="H44" s="130"/>
      <c r="I44" s="132"/>
      <c r="J44" s="132"/>
      <c r="K44" s="134"/>
      <c r="L44" s="136"/>
      <c r="M44" s="136"/>
      <c r="N44" s="136"/>
      <c r="O44" s="138"/>
      <c r="P44" s="86">
        <f>D44*Q44</f>
        <v>5454</v>
      </c>
      <c r="Q44" s="87">
        <v>1818</v>
      </c>
      <c r="R44" s="158"/>
      <c r="S44" s="88">
        <f>D44*R44</f>
        <v>0</v>
      </c>
      <c r="T44" s="89" t="str">
        <f t="shared" si="1"/>
        <v xml:space="preserve"> </v>
      </c>
      <c r="U44" s="127"/>
      <c r="V44" s="83" t="s">
        <v>13</v>
      </c>
    </row>
    <row r="45" spans="1:22" ht="220.5" customHeight="1" thickBot="1" thickTop="1">
      <c r="A45" s="20"/>
      <c r="B45" s="103">
        <v>39</v>
      </c>
      <c r="C45" s="104" t="s">
        <v>51</v>
      </c>
      <c r="D45" s="105">
        <v>2</v>
      </c>
      <c r="E45" s="106" t="s">
        <v>37</v>
      </c>
      <c r="F45" s="115" t="s">
        <v>124</v>
      </c>
      <c r="G45" s="157"/>
      <c r="H45" s="120" t="s">
        <v>35</v>
      </c>
      <c r="I45" s="107" t="s">
        <v>42</v>
      </c>
      <c r="J45" s="107" t="s">
        <v>35</v>
      </c>
      <c r="K45" s="108"/>
      <c r="L45" s="109"/>
      <c r="M45" s="117" t="s">
        <v>122</v>
      </c>
      <c r="N45" s="117" t="s">
        <v>123</v>
      </c>
      <c r="O45" s="110">
        <v>14</v>
      </c>
      <c r="P45" s="111">
        <f>D45*Q45</f>
        <v>2500</v>
      </c>
      <c r="Q45" s="112">
        <v>1250</v>
      </c>
      <c r="R45" s="158"/>
      <c r="S45" s="113">
        <f>D45*R45</f>
        <v>0</v>
      </c>
      <c r="T45" s="114" t="str">
        <f t="shared" si="1"/>
        <v xml:space="preserve"> </v>
      </c>
      <c r="U45" s="106"/>
      <c r="V45" s="106" t="s">
        <v>20</v>
      </c>
    </row>
    <row r="46" spans="3:16" ht="17.45" customHeight="1" thickBot="1" thickTop="1">
      <c r="C46" s="5"/>
      <c r="D46" s="5"/>
      <c r="E46" s="5"/>
      <c r="F46" s="5"/>
      <c r="G46" s="31"/>
      <c r="H46" s="31"/>
      <c r="I46" s="5"/>
      <c r="J46" s="5"/>
      <c r="N46" s="5"/>
      <c r="O46" s="5"/>
      <c r="P46" s="5"/>
    </row>
    <row r="47" spans="2:22" ht="82.9" customHeight="1" thickBot="1" thickTop="1">
      <c r="B47" s="147" t="s">
        <v>36</v>
      </c>
      <c r="C47" s="147"/>
      <c r="D47" s="147"/>
      <c r="E47" s="147"/>
      <c r="F47" s="147"/>
      <c r="G47" s="147"/>
      <c r="H47" s="147"/>
      <c r="I47" s="147"/>
      <c r="J47" s="21"/>
      <c r="K47" s="21"/>
      <c r="L47" s="7"/>
      <c r="M47" s="7"/>
      <c r="N47" s="7"/>
      <c r="O47" s="22"/>
      <c r="P47" s="22"/>
      <c r="Q47" s="23" t="s">
        <v>9</v>
      </c>
      <c r="R47" s="148" t="s">
        <v>10</v>
      </c>
      <c r="S47" s="149"/>
      <c r="T47" s="150"/>
      <c r="U47" s="55"/>
      <c r="V47" s="24"/>
    </row>
    <row r="48" spans="2:20" ht="43.15" customHeight="1" thickBot="1" thickTop="1">
      <c r="B48" s="143" t="s">
        <v>39</v>
      </c>
      <c r="C48" s="143"/>
      <c r="D48" s="143"/>
      <c r="E48" s="143"/>
      <c r="F48" s="143"/>
      <c r="G48" s="143"/>
      <c r="I48" s="25"/>
      <c r="L48" s="9"/>
      <c r="M48" s="9"/>
      <c r="N48" s="9"/>
      <c r="O48" s="26"/>
      <c r="P48" s="26"/>
      <c r="Q48" s="27">
        <f>SUM(P7:P45)</f>
        <v>63059</v>
      </c>
      <c r="R48" s="144">
        <f>SUM(S7:S45)</f>
        <v>0</v>
      </c>
      <c r="S48" s="145"/>
      <c r="T48" s="146"/>
    </row>
    <row r="49" spans="8:19" ht="15.75" thickTop="1">
      <c r="H49" s="122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2:19" ht="15">
      <c r="B50" s="44"/>
      <c r="C50" s="44"/>
      <c r="D50" s="44"/>
      <c r="E50" s="44"/>
      <c r="F50" s="44"/>
      <c r="G50" s="122"/>
      <c r="H50" s="122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2:19" ht="15">
      <c r="B51" s="44"/>
      <c r="C51" s="44"/>
      <c r="D51" s="44"/>
      <c r="E51" s="44"/>
      <c r="F51" s="44"/>
      <c r="G51" s="122"/>
      <c r="H51" s="122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2:19" ht="15">
      <c r="B52" s="44"/>
      <c r="C52" s="44"/>
      <c r="D52" s="44"/>
      <c r="E52" s="44"/>
      <c r="F52" s="44"/>
      <c r="G52" s="122"/>
      <c r="H52" s="122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8"/>
      <c r="E53" s="21"/>
      <c r="F53" s="21"/>
      <c r="G53" s="122"/>
      <c r="H53" s="122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8:19" ht="19.9" customHeight="1">
      <c r="H54" s="34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8"/>
      <c r="E55" s="21"/>
      <c r="F55" s="21"/>
      <c r="G55" s="122"/>
      <c r="H55" s="122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8"/>
      <c r="E56" s="21"/>
      <c r="F56" s="21"/>
      <c r="G56" s="122"/>
      <c r="H56" s="122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8"/>
      <c r="E57" s="21"/>
      <c r="F57" s="21"/>
      <c r="G57" s="122"/>
      <c r="H57" s="122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8"/>
      <c r="E58" s="21"/>
      <c r="F58" s="21"/>
      <c r="G58" s="122"/>
      <c r="H58" s="122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8"/>
      <c r="E59" s="21"/>
      <c r="F59" s="21"/>
      <c r="G59" s="122"/>
      <c r="H59" s="122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8"/>
      <c r="E60" s="21"/>
      <c r="F60" s="21"/>
      <c r="G60" s="122"/>
      <c r="H60" s="122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8"/>
      <c r="E61" s="21"/>
      <c r="F61" s="21"/>
      <c r="G61" s="122"/>
      <c r="H61" s="122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8"/>
      <c r="E62" s="21"/>
      <c r="F62" s="21"/>
      <c r="G62" s="122"/>
      <c r="H62" s="122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8"/>
      <c r="E63" s="21"/>
      <c r="F63" s="21"/>
      <c r="G63" s="122"/>
      <c r="H63" s="122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8"/>
      <c r="E64" s="21"/>
      <c r="F64" s="21"/>
      <c r="G64" s="122"/>
      <c r="H64" s="122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8"/>
      <c r="E65" s="21"/>
      <c r="F65" s="21"/>
      <c r="G65" s="122"/>
      <c r="H65" s="122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8"/>
      <c r="E66" s="21"/>
      <c r="F66" s="21"/>
      <c r="G66" s="122"/>
      <c r="H66" s="122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8"/>
      <c r="E67" s="21"/>
      <c r="F67" s="21"/>
      <c r="G67" s="122"/>
      <c r="H67" s="122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8"/>
      <c r="E68" s="21"/>
      <c r="F68" s="21"/>
      <c r="G68" s="122"/>
      <c r="H68" s="122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8"/>
      <c r="E69" s="21"/>
      <c r="F69" s="21"/>
      <c r="G69" s="122"/>
      <c r="H69" s="122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8"/>
      <c r="E70" s="21"/>
      <c r="F70" s="21"/>
      <c r="G70" s="122"/>
      <c r="H70" s="122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8"/>
      <c r="E71" s="21"/>
      <c r="F71" s="21"/>
      <c r="G71" s="122"/>
      <c r="H71" s="122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8"/>
      <c r="E72" s="21"/>
      <c r="F72" s="21"/>
      <c r="G72" s="122"/>
      <c r="H72" s="122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8"/>
      <c r="E73" s="21"/>
      <c r="F73" s="21"/>
      <c r="G73" s="122"/>
      <c r="H73" s="122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8"/>
      <c r="E74" s="21"/>
      <c r="F74" s="21"/>
      <c r="G74" s="122"/>
      <c r="H74" s="122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8"/>
      <c r="E75" s="21"/>
      <c r="F75" s="21"/>
      <c r="G75" s="122"/>
      <c r="H75" s="122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8"/>
      <c r="E76" s="21"/>
      <c r="F76" s="21"/>
      <c r="G76" s="122"/>
      <c r="H76" s="122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8"/>
      <c r="E77" s="21"/>
      <c r="F77" s="21"/>
      <c r="G77" s="122"/>
      <c r="H77" s="122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8"/>
      <c r="E78" s="21"/>
      <c r="F78" s="21"/>
      <c r="G78" s="122"/>
      <c r="H78" s="122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8"/>
      <c r="E79" s="21"/>
      <c r="F79" s="21"/>
      <c r="G79" s="122"/>
      <c r="H79" s="122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8"/>
      <c r="E80" s="21"/>
      <c r="F80" s="21"/>
      <c r="G80" s="122"/>
      <c r="H80" s="122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8"/>
      <c r="E81" s="21"/>
      <c r="F81" s="21"/>
      <c r="G81" s="122"/>
      <c r="H81" s="122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8"/>
      <c r="E82" s="21"/>
      <c r="F82" s="21"/>
      <c r="G82" s="122"/>
      <c r="H82" s="122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8"/>
      <c r="E83" s="21"/>
      <c r="F83" s="21"/>
      <c r="G83" s="122"/>
      <c r="H83" s="122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8"/>
      <c r="E84" s="21"/>
      <c r="F84" s="21"/>
      <c r="G84" s="122"/>
      <c r="H84" s="122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8"/>
      <c r="E85" s="21"/>
      <c r="F85" s="21"/>
      <c r="G85" s="122"/>
      <c r="H85" s="122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8"/>
      <c r="E86" s="21"/>
      <c r="F86" s="21"/>
      <c r="G86" s="122"/>
      <c r="H86" s="122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8"/>
      <c r="E87" s="21"/>
      <c r="F87" s="21"/>
      <c r="G87" s="122"/>
      <c r="H87" s="122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8"/>
      <c r="E88" s="21"/>
      <c r="F88" s="21"/>
      <c r="G88" s="122"/>
      <c r="H88" s="122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8"/>
      <c r="E89" s="21"/>
      <c r="F89" s="21"/>
      <c r="G89" s="122"/>
      <c r="H89" s="122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8"/>
      <c r="E90" s="21"/>
      <c r="F90" s="21"/>
      <c r="G90" s="122"/>
      <c r="H90" s="122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8"/>
      <c r="E91" s="21"/>
      <c r="F91" s="21"/>
      <c r="G91" s="122"/>
      <c r="H91" s="122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8"/>
      <c r="E92" s="21"/>
      <c r="F92" s="21"/>
      <c r="G92" s="122"/>
      <c r="H92" s="122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8"/>
      <c r="E93" s="21"/>
      <c r="F93" s="21"/>
      <c r="G93" s="122"/>
      <c r="H93" s="122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8"/>
      <c r="E94" s="21"/>
      <c r="F94" s="21"/>
      <c r="G94" s="122"/>
      <c r="H94" s="122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8"/>
      <c r="E95" s="21"/>
      <c r="F95" s="21"/>
      <c r="G95" s="122"/>
      <c r="H95" s="122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8"/>
      <c r="E96" s="21"/>
      <c r="F96" s="21"/>
      <c r="G96" s="122"/>
      <c r="H96" s="122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8"/>
      <c r="E97" s="21"/>
      <c r="F97" s="21"/>
      <c r="G97" s="122"/>
      <c r="H97" s="122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" customHeight="1">
      <c r="C98" s="21"/>
      <c r="D98" s="28"/>
      <c r="E98" s="21"/>
      <c r="F98" s="21"/>
      <c r="G98" s="122"/>
      <c r="H98" s="122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" customHeight="1">
      <c r="C99" s="21"/>
      <c r="D99" s="28"/>
      <c r="E99" s="21"/>
      <c r="F99" s="21"/>
      <c r="G99" s="122"/>
      <c r="H99" s="122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" customHeight="1">
      <c r="C100" s="21"/>
      <c r="D100" s="28"/>
      <c r="E100" s="21"/>
      <c r="F100" s="21"/>
      <c r="G100" s="122"/>
      <c r="H100" s="122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9" ht="19.9" customHeight="1">
      <c r="C101" s="21"/>
      <c r="D101" s="28"/>
      <c r="E101" s="21"/>
      <c r="F101" s="21"/>
      <c r="G101" s="122"/>
      <c r="H101" s="122"/>
      <c r="I101" s="11"/>
      <c r="J101" s="11"/>
      <c r="K101" s="11"/>
      <c r="L101" s="11"/>
      <c r="M101" s="11"/>
      <c r="N101" s="6"/>
      <c r="O101" s="6"/>
      <c r="P101" s="6"/>
      <c r="Q101" s="11"/>
      <c r="R101" s="11"/>
      <c r="S101" s="11"/>
    </row>
    <row r="102" spans="3:19" ht="19.9" customHeight="1">
      <c r="C102" s="21"/>
      <c r="D102" s="28"/>
      <c r="E102" s="21"/>
      <c r="F102" s="21"/>
      <c r="G102" s="122"/>
      <c r="H102" s="122"/>
      <c r="I102" s="11"/>
      <c r="J102" s="11"/>
      <c r="K102" s="11"/>
      <c r="L102" s="11"/>
      <c r="M102" s="11"/>
      <c r="N102" s="6"/>
      <c r="O102" s="6"/>
      <c r="P102" s="6"/>
      <c r="Q102" s="11"/>
      <c r="R102" s="11"/>
      <c r="S102" s="11"/>
    </row>
    <row r="103" spans="3:19" ht="19.9" customHeight="1">
      <c r="C103" s="21"/>
      <c r="D103" s="28"/>
      <c r="E103" s="21"/>
      <c r="F103" s="21"/>
      <c r="G103" s="122"/>
      <c r="H103" s="122"/>
      <c r="I103" s="11"/>
      <c r="J103" s="11"/>
      <c r="K103" s="11"/>
      <c r="L103" s="11"/>
      <c r="M103" s="11"/>
      <c r="N103" s="6"/>
      <c r="O103" s="6"/>
      <c r="P103" s="6"/>
      <c r="Q103" s="11"/>
      <c r="R103" s="11"/>
      <c r="S103" s="11"/>
    </row>
    <row r="104" spans="3:19" ht="19.9" customHeight="1">
      <c r="C104" s="21"/>
      <c r="D104" s="28"/>
      <c r="E104" s="21"/>
      <c r="F104" s="21"/>
      <c r="G104" s="122"/>
      <c r="H104" s="122"/>
      <c r="I104" s="11"/>
      <c r="J104" s="11"/>
      <c r="K104" s="11"/>
      <c r="L104" s="11"/>
      <c r="M104" s="11"/>
      <c r="N104" s="6"/>
      <c r="O104" s="6"/>
      <c r="P104" s="6"/>
      <c r="Q104" s="11"/>
      <c r="R104" s="11"/>
      <c r="S104" s="11"/>
    </row>
    <row r="105" spans="3:19" ht="19.9" customHeight="1">
      <c r="C105" s="21"/>
      <c r="D105" s="28"/>
      <c r="E105" s="21"/>
      <c r="F105" s="21"/>
      <c r="G105" s="122"/>
      <c r="H105" s="122"/>
      <c r="I105" s="11"/>
      <c r="J105" s="11"/>
      <c r="K105" s="11"/>
      <c r="L105" s="11"/>
      <c r="M105" s="11"/>
      <c r="N105" s="6"/>
      <c r="O105" s="6"/>
      <c r="P105" s="6"/>
      <c r="Q105" s="11"/>
      <c r="R105" s="11"/>
      <c r="S105" s="11"/>
    </row>
    <row r="106" spans="3:19" ht="19.9" customHeight="1">
      <c r="C106" s="21"/>
      <c r="D106" s="28"/>
      <c r="E106" s="21"/>
      <c r="F106" s="21"/>
      <c r="G106" s="122"/>
      <c r="H106" s="122"/>
      <c r="I106" s="11"/>
      <c r="J106" s="11"/>
      <c r="K106" s="11"/>
      <c r="L106" s="11"/>
      <c r="M106" s="11"/>
      <c r="N106" s="6"/>
      <c r="O106" s="6"/>
      <c r="P106" s="6"/>
      <c r="Q106" s="11"/>
      <c r="R106" s="11"/>
      <c r="S106" s="11"/>
    </row>
    <row r="107" spans="3:19" ht="19.9" customHeight="1">
      <c r="C107" s="21"/>
      <c r="D107" s="28"/>
      <c r="E107" s="21"/>
      <c r="F107" s="21"/>
      <c r="G107" s="122"/>
      <c r="H107" s="122"/>
      <c r="I107" s="11"/>
      <c r="J107" s="11"/>
      <c r="K107" s="11"/>
      <c r="L107" s="11"/>
      <c r="M107" s="11"/>
      <c r="N107" s="6"/>
      <c r="O107" s="6"/>
      <c r="P107" s="6"/>
      <c r="Q107" s="11"/>
      <c r="R107" s="11"/>
      <c r="S107" s="11"/>
    </row>
    <row r="108" spans="3:19" ht="19.9" customHeight="1">
      <c r="C108" s="21"/>
      <c r="D108" s="28"/>
      <c r="E108" s="21"/>
      <c r="F108" s="21"/>
      <c r="G108" s="122"/>
      <c r="H108" s="122"/>
      <c r="I108" s="11"/>
      <c r="J108" s="11"/>
      <c r="K108" s="11"/>
      <c r="L108" s="11"/>
      <c r="M108" s="11"/>
      <c r="N108" s="6"/>
      <c r="O108" s="6"/>
      <c r="P108" s="6"/>
      <c r="Q108" s="11"/>
      <c r="R108" s="11"/>
      <c r="S108" s="11"/>
    </row>
    <row r="109" spans="3:19" ht="19.9" customHeight="1">
      <c r="C109" s="21"/>
      <c r="D109" s="28"/>
      <c r="E109" s="21"/>
      <c r="F109" s="21"/>
      <c r="G109" s="122"/>
      <c r="H109" s="122"/>
      <c r="I109" s="11"/>
      <c r="J109" s="11"/>
      <c r="K109" s="11"/>
      <c r="L109" s="11"/>
      <c r="M109" s="11"/>
      <c r="N109" s="6"/>
      <c r="O109" s="6"/>
      <c r="P109" s="6"/>
      <c r="Q109" s="11"/>
      <c r="R109" s="11"/>
      <c r="S109" s="11"/>
    </row>
    <row r="110" spans="3:19" ht="19.9" customHeight="1">
      <c r="C110" s="21"/>
      <c r="D110" s="28"/>
      <c r="E110" s="21"/>
      <c r="F110" s="21"/>
      <c r="G110" s="122"/>
      <c r="H110" s="122"/>
      <c r="I110" s="11"/>
      <c r="J110" s="11"/>
      <c r="K110" s="11"/>
      <c r="L110" s="11"/>
      <c r="M110" s="11"/>
      <c r="N110" s="6"/>
      <c r="O110" s="6"/>
      <c r="P110" s="6"/>
      <c r="Q110" s="11"/>
      <c r="R110" s="11"/>
      <c r="S110" s="11"/>
    </row>
    <row r="111" spans="3:19" ht="19.9" customHeight="1">
      <c r="C111" s="21"/>
      <c r="D111" s="28"/>
      <c r="E111" s="21"/>
      <c r="F111" s="21"/>
      <c r="G111" s="122"/>
      <c r="H111" s="122"/>
      <c r="I111" s="11"/>
      <c r="J111" s="11"/>
      <c r="K111" s="11"/>
      <c r="L111" s="11"/>
      <c r="M111" s="11"/>
      <c r="N111" s="6"/>
      <c r="O111" s="6"/>
      <c r="P111" s="6"/>
      <c r="Q111" s="11"/>
      <c r="R111" s="11"/>
      <c r="S111" s="11"/>
    </row>
    <row r="112" spans="3:19" ht="19.9" customHeight="1">
      <c r="C112" s="21"/>
      <c r="D112" s="28"/>
      <c r="E112" s="21"/>
      <c r="F112" s="21"/>
      <c r="G112" s="122"/>
      <c r="H112" s="122"/>
      <c r="I112" s="11"/>
      <c r="J112" s="11"/>
      <c r="K112" s="11"/>
      <c r="L112" s="11"/>
      <c r="M112" s="11"/>
      <c r="N112" s="6"/>
      <c r="O112" s="6"/>
      <c r="P112" s="6"/>
      <c r="Q112" s="11"/>
      <c r="R112" s="11"/>
      <c r="S112" s="11"/>
    </row>
    <row r="113" spans="3:19" ht="19.9" customHeight="1">
      <c r="C113" s="21"/>
      <c r="D113" s="28"/>
      <c r="E113" s="21"/>
      <c r="F113" s="21"/>
      <c r="G113" s="122"/>
      <c r="H113" s="122"/>
      <c r="I113" s="11"/>
      <c r="J113" s="11"/>
      <c r="K113" s="11"/>
      <c r="L113" s="11"/>
      <c r="M113" s="11"/>
      <c r="N113" s="6"/>
      <c r="O113" s="6"/>
      <c r="P113" s="6"/>
      <c r="Q113" s="11"/>
      <c r="R113" s="11"/>
      <c r="S113" s="11"/>
    </row>
    <row r="114" spans="3:19" ht="19.9" customHeight="1">
      <c r="C114" s="21"/>
      <c r="D114" s="28"/>
      <c r="E114" s="21"/>
      <c r="F114" s="21"/>
      <c r="G114" s="122"/>
      <c r="H114" s="122"/>
      <c r="I114" s="11"/>
      <c r="J114" s="11"/>
      <c r="K114" s="11"/>
      <c r="L114" s="11"/>
      <c r="M114" s="11"/>
      <c r="N114" s="6"/>
      <c r="O114" s="6"/>
      <c r="P114" s="6"/>
      <c r="Q114" s="11"/>
      <c r="R114" s="11"/>
      <c r="S114" s="11"/>
    </row>
    <row r="115" spans="3:19" ht="19.9" customHeight="1">
      <c r="C115" s="21"/>
      <c r="D115" s="28"/>
      <c r="E115" s="21"/>
      <c r="F115" s="21"/>
      <c r="G115" s="122"/>
      <c r="H115" s="122"/>
      <c r="I115" s="11"/>
      <c r="J115" s="11"/>
      <c r="K115" s="11"/>
      <c r="L115" s="11"/>
      <c r="M115" s="11"/>
      <c r="N115" s="6"/>
      <c r="O115" s="6"/>
      <c r="P115" s="6"/>
      <c r="Q115" s="11"/>
      <c r="R115" s="11"/>
      <c r="S115" s="11"/>
    </row>
    <row r="116" spans="3:19" ht="19.9" customHeight="1">
      <c r="C116" s="21"/>
      <c r="D116" s="28"/>
      <c r="E116" s="21"/>
      <c r="F116" s="21"/>
      <c r="G116" s="122"/>
      <c r="H116" s="122"/>
      <c r="I116" s="11"/>
      <c r="J116" s="11"/>
      <c r="K116" s="11"/>
      <c r="L116" s="11"/>
      <c r="M116" s="11"/>
      <c r="N116" s="6"/>
      <c r="O116" s="6"/>
      <c r="P116" s="6"/>
      <c r="Q116" s="11"/>
      <c r="R116" s="11"/>
      <c r="S116" s="11"/>
    </row>
    <row r="117" spans="3:19" ht="19.9" customHeight="1">
      <c r="C117" s="21"/>
      <c r="D117" s="28"/>
      <c r="E117" s="21"/>
      <c r="F117" s="21"/>
      <c r="G117" s="122"/>
      <c r="H117" s="122"/>
      <c r="I117" s="11"/>
      <c r="J117" s="11"/>
      <c r="K117" s="11"/>
      <c r="L117" s="11"/>
      <c r="M117" s="11"/>
      <c r="N117" s="6"/>
      <c r="O117" s="6"/>
      <c r="P117" s="6"/>
      <c r="Q117" s="11"/>
      <c r="R117" s="11"/>
      <c r="S117" s="11"/>
    </row>
    <row r="118" spans="3:19" ht="19.9" customHeight="1">
      <c r="C118" s="21"/>
      <c r="D118" s="28"/>
      <c r="E118" s="21"/>
      <c r="F118" s="21"/>
      <c r="G118" s="122"/>
      <c r="H118" s="122"/>
      <c r="I118" s="11"/>
      <c r="J118" s="11"/>
      <c r="K118" s="11"/>
      <c r="L118" s="11"/>
      <c r="M118" s="11"/>
      <c r="N118" s="6"/>
      <c r="O118" s="6"/>
      <c r="P118" s="6"/>
      <c r="Q118" s="11"/>
      <c r="R118" s="11"/>
      <c r="S118" s="11"/>
    </row>
    <row r="119" spans="3:19" ht="19.9" customHeight="1">
      <c r="C119" s="21"/>
      <c r="D119" s="28"/>
      <c r="E119" s="21"/>
      <c r="F119" s="21"/>
      <c r="G119" s="122"/>
      <c r="H119" s="122"/>
      <c r="I119" s="11"/>
      <c r="J119" s="11"/>
      <c r="K119" s="11"/>
      <c r="L119" s="11"/>
      <c r="M119" s="11"/>
      <c r="N119" s="6"/>
      <c r="O119" s="6"/>
      <c r="P119" s="6"/>
      <c r="Q119" s="11"/>
      <c r="R119" s="11"/>
      <c r="S119" s="11"/>
    </row>
    <row r="120" spans="3:19" ht="19.9" customHeight="1">
      <c r="C120" s="21"/>
      <c r="D120" s="28"/>
      <c r="E120" s="21"/>
      <c r="F120" s="21"/>
      <c r="G120" s="122"/>
      <c r="H120" s="122"/>
      <c r="I120" s="11"/>
      <c r="J120" s="11"/>
      <c r="K120" s="11"/>
      <c r="L120" s="11"/>
      <c r="M120" s="11"/>
      <c r="N120" s="6"/>
      <c r="O120" s="6"/>
      <c r="P120" s="6"/>
      <c r="Q120" s="11"/>
      <c r="R120" s="11"/>
      <c r="S120" s="11"/>
    </row>
    <row r="121" spans="3:19" ht="19.9" customHeight="1">
      <c r="C121" s="21"/>
      <c r="D121" s="28"/>
      <c r="E121" s="21"/>
      <c r="F121" s="21"/>
      <c r="G121" s="122"/>
      <c r="H121" s="122"/>
      <c r="I121" s="11"/>
      <c r="J121" s="11"/>
      <c r="K121" s="11"/>
      <c r="L121" s="11"/>
      <c r="M121" s="11"/>
      <c r="N121" s="6"/>
      <c r="O121" s="6"/>
      <c r="P121" s="6"/>
      <c r="Q121" s="11"/>
      <c r="R121" s="11"/>
      <c r="S121" s="11"/>
    </row>
    <row r="122" spans="3:19" ht="19.9" customHeight="1">
      <c r="C122" s="21"/>
      <c r="D122" s="28"/>
      <c r="E122" s="21"/>
      <c r="F122" s="21"/>
      <c r="G122" s="122"/>
      <c r="H122" s="122"/>
      <c r="I122" s="11"/>
      <c r="J122" s="11"/>
      <c r="K122" s="11"/>
      <c r="L122" s="11"/>
      <c r="M122" s="11"/>
      <c r="N122" s="6"/>
      <c r="O122" s="6"/>
      <c r="P122" s="6"/>
      <c r="Q122" s="11"/>
      <c r="R122" s="11"/>
      <c r="S122" s="11"/>
    </row>
    <row r="123" spans="3:19" ht="19.9" customHeight="1">
      <c r="C123" s="21"/>
      <c r="D123" s="28"/>
      <c r="E123" s="21"/>
      <c r="F123" s="21"/>
      <c r="G123" s="122"/>
      <c r="H123" s="122"/>
      <c r="I123" s="11"/>
      <c r="J123" s="11"/>
      <c r="K123" s="11"/>
      <c r="L123" s="11"/>
      <c r="M123" s="11"/>
      <c r="N123" s="6"/>
      <c r="O123" s="6"/>
      <c r="P123" s="6"/>
      <c r="Q123" s="11"/>
      <c r="R123" s="11"/>
      <c r="S123" s="11"/>
    </row>
    <row r="124" spans="3:19" ht="19.9" customHeight="1">
      <c r="C124" s="21"/>
      <c r="D124" s="28"/>
      <c r="E124" s="21"/>
      <c r="F124" s="21"/>
      <c r="G124" s="122"/>
      <c r="H124" s="122"/>
      <c r="I124" s="11"/>
      <c r="J124" s="11"/>
      <c r="K124" s="11"/>
      <c r="L124" s="11"/>
      <c r="M124" s="11"/>
      <c r="N124" s="6"/>
      <c r="O124" s="6"/>
      <c r="P124" s="6"/>
      <c r="Q124" s="11"/>
      <c r="R124" s="11"/>
      <c r="S124" s="11"/>
    </row>
    <row r="125" spans="3:19" ht="19.9" customHeight="1">
      <c r="C125" s="21"/>
      <c r="D125" s="28"/>
      <c r="E125" s="21"/>
      <c r="F125" s="21"/>
      <c r="G125" s="122"/>
      <c r="H125" s="122"/>
      <c r="I125" s="11"/>
      <c r="J125" s="11"/>
      <c r="K125" s="11"/>
      <c r="L125" s="11"/>
      <c r="M125" s="11"/>
      <c r="N125" s="6"/>
      <c r="O125" s="6"/>
      <c r="P125" s="6"/>
      <c r="Q125" s="11"/>
      <c r="R125" s="11"/>
      <c r="S125" s="11"/>
    </row>
    <row r="126" spans="3:19" ht="19.9" customHeight="1">
      <c r="C126" s="21"/>
      <c r="D126" s="28"/>
      <c r="E126" s="21"/>
      <c r="F126" s="21"/>
      <c r="G126" s="122"/>
      <c r="H126" s="122"/>
      <c r="I126" s="11"/>
      <c r="J126" s="11"/>
      <c r="K126" s="11"/>
      <c r="L126" s="11"/>
      <c r="M126" s="11"/>
      <c r="N126" s="6"/>
      <c r="O126" s="6"/>
      <c r="P126" s="6"/>
      <c r="Q126" s="11"/>
      <c r="R126" s="11"/>
      <c r="S126" s="11"/>
    </row>
    <row r="127" spans="3:19" ht="19.9" customHeight="1">
      <c r="C127" s="21"/>
      <c r="D127" s="28"/>
      <c r="E127" s="21"/>
      <c r="F127" s="21"/>
      <c r="G127" s="122"/>
      <c r="H127" s="122"/>
      <c r="I127" s="11"/>
      <c r="J127" s="11"/>
      <c r="K127" s="11"/>
      <c r="L127" s="11"/>
      <c r="M127" s="11"/>
      <c r="N127" s="6"/>
      <c r="O127" s="6"/>
      <c r="P127" s="6"/>
      <c r="Q127" s="11"/>
      <c r="R127" s="11"/>
      <c r="S127" s="11"/>
    </row>
    <row r="128" spans="3:19" ht="19.9" customHeight="1">
      <c r="C128" s="21"/>
      <c r="D128" s="28"/>
      <c r="E128" s="21"/>
      <c r="F128" s="21"/>
      <c r="G128" s="122"/>
      <c r="H128" s="122"/>
      <c r="I128" s="11"/>
      <c r="J128" s="11"/>
      <c r="K128" s="11"/>
      <c r="L128" s="11"/>
      <c r="M128" s="11"/>
      <c r="N128" s="6"/>
      <c r="O128" s="6"/>
      <c r="P128" s="6"/>
      <c r="Q128" s="11"/>
      <c r="R128" s="11"/>
      <c r="S128" s="11"/>
    </row>
    <row r="129" spans="3:19" ht="19.9" customHeight="1">
      <c r="C129" s="21"/>
      <c r="D129" s="28"/>
      <c r="E129" s="21"/>
      <c r="F129" s="21"/>
      <c r="G129" s="122"/>
      <c r="H129" s="122"/>
      <c r="I129" s="11"/>
      <c r="J129" s="11"/>
      <c r="K129" s="11"/>
      <c r="L129" s="11"/>
      <c r="M129" s="11"/>
      <c r="N129" s="6"/>
      <c r="O129" s="6"/>
      <c r="P129" s="6"/>
      <c r="Q129" s="11"/>
      <c r="R129" s="11"/>
      <c r="S129" s="11"/>
    </row>
    <row r="130" spans="3:19" ht="19.9" customHeight="1">
      <c r="C130" s="21"/>
      <c r="D130" s="28"/>
      <c r="E130" s="21"/>
      <c r="F130" s="21"/>
      <c r="G130" s="122"/>
      <c r="H130" s="122"/>
      <c r="I130" s="11"/>
      <c r="J130" s="11"/>
      <c r="K130" s="11"/>
      <c r="L130" s="11"/>
      <c r="M130" s="11"/>
      <c r="N130" s="6"/>
      <c r="O130" s="6"/>
      <c r="P130" s="6"/>
      <c r="Q130" s="11"/>
      <c r="R130" s="11"/>
      <c r="S130" s="11"/>
    </row>
    <row r="131" spans="3:19" ht="19.9" customHeight="1">
      <c r="C131" s="21"/>
      <c r="D131" s="28"/>
      <c r="E131" s="21"/>
      <c r="F131" s="21"/>
      <c r="G131" s="122"/>
      <c r="H131" s="122"/>
      <c r="I131" s="11"/>
      <c r="J131" s="11"/>
      <c r="K131" s="11"/>
      <c r="L131" s="11"/>
      <c r="M131" s="11"/>
      <c r="N131" s="6"/>
      <c r="O131" s="6"/>
      <c r="P131" s="6"/>
      <c r="Q131" s="11"/>
      <c r="R131" s="11"/>
      <c r="S131" s="11"/>
    </row>
    <row r="132" spans="3:19" ht="19.9" customHeight="1">
      <c r="C132" s="21"/>
      <c r="D132" s="28"/>
      <c r="E132" s="21"/>
      <c r="F132" s="21"/>
      <c r="G132" s="122"/>
      <c r="H132" s="122"/>
      <c r="I132" s="11"/>
      <c r="J132" s="11"/>
      <c r="K132" s="11"/>
      <c r="L132" s="11"/>
      <c r="M132" s="11"/>
      <c r="N132" s="6"/>
      <c r="O132" s="6"/>
      <c r="P132" s="6"/>
      <c r="Q132" s="11"/>
      <c r="R132" s="11"/>
      <c r="S132" s="11"/>
    </row>
    <row r="133" spans="3:19" ht="19.9" customHeight="1">
      <c r="C133" s="21"/>
      <c r="D133" s="28"/>
      <c r="E133" s="21"/>
      <c r="F133" s="21"/>
      <c r="G133" s="122"/>
      <c r="H133" s="122"/>
      <c r="I133" s="11"/>
      <c r="J133" s="11"/>
      <c r="K133" s="11"/>
      <c r="L133" s="11"/>
      <c r="M133" s="11"/>
      <c r="N133" s="6"/>
      <c r="O133" s="6"/>
      <c r="P133" s="6"/>
      <c r="Q133" s="11"/>
      <c r="R133" s="11"/>
      <c r="S133" s="11"/>
    </row>
    <row r="134" spans="3:16" ht="19.9" customHeight="1">
      <c r="C134" s="21"/>
      <c r="D134" s="28"/>
      <c r="E134" s="21"/>
      <c r="F134" s="21"/>
      <c r="G134" s="122"/>
      <c r="H134" s="122"/>
      <c r="I134" s="11"/>
      <c r="J134" s="11"/>
      <c r="K134" s="11"/>
      <c r="L134" s="11"/>
      <c r="M134" s="11"/>
      <c r="N134" s="6"/>
      <c r="O134" s="6"/>
      <c r="P134" s="6"/>
    </row>
    <row r="135" spans="3:10" ht="19.9" customHeight="1">
      <c r="C135" s="5"/>
      <c r="E135" s="5"/>
      <c r="F135" s="5"/>
      <c r="J135" s="5"/>
    </row>
    <row r="136" spans="3:10" ht="19.9" customHeight="1">
      <c r="C136" s="5"/>
      <c r="E136" s="5"/>
      <c r="F136" s="5"/>
      <c r="J136" s="5"/>
    </row>
    <row r="137" spans="3:10" ht="19.9" customHeight="1">
      <c r="C137" s="5"/>
      <c r="E137" s="5"/>
      <c r="F137" s="5"/>
      <c r="J137" s="5"/>
    </row>
    <row r="138" spans="3:10" ht="19.9" customHeight="1">
      <c r="C138" s="5"/>
      <c r="E138" s="5"/>
      <c r="F138" s="5"/>
      <c r="J138" s="5"/>
    </row>
    <row r="139" spans="3:10" ht="19.9" customHeight="1">
      <c r="C139" s="5"/>
      <c r="E139" s="5"/>
      <c r="F139" s="5"/>
      <c r="J139" s="5"/>
    </row>
    <row r="140" spans="3:10" ht="19.9" customHeight="1">
      <c r="C140" s="5"/>
      <c r="E140" s="5"/>
      <c r="F140" s="5"/>
      <c r="J140" s="5"/>
    </row>
    <row r="141" spans="3:10" ht="19.9" customHeight="1">
      <c r="C141" s="5"/>
      <c r="E141" s="5"/>
      <c r="F141" s="5"/>
      <c r="J141" s="5"/>
    </row>
    <row r="142" spans="3:10" ht="19.9" customHeight="1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  <row r="233" spans="3:10" ht="15">
      <c r="C233" s="5"/>
      <c r="E233" s="5"/>
      <c r="F233" s="5"/>
      <c r="J233" s="5"/>
    </row>
    <row r="234" spans="3:10" ht="15">
      <c r="C234" s="5"/>
      <c r="E234" s="5"/>
      <c r="F234" s="5"/>
      <c r="J234" s="5"/>
    </row>
    <row r="235" spans="3:10" ht="15">
      <c r="C235" s="5"/>
      <c r="E235" s="5"/>
      <c r="F235" s="5"/>
      <c r="J235" s="5"/>
    </row>
    <row r="236" spans="3:10" ht="15">
      <c r="C236" s="5"/>
      <c r="E236" s="5"/>
      <c r="F236" s="5"/>
      <c r="J236" s="5"/>
    </row>
    <row r="237" spans="3:10" ht="15">
      <c r="C237" s="5"/>
      <c r="E237" s="5"/>
      <c r="F237" s="5"/>
      <c r="J237" s="5"/>
    </row>
    <row r="238" spans="3:10" ht="15">
      <c r="C238" s="5"/>
      <c r="E238" s="5"/>
      <c r="F238" s="5"/>
      <c r="J238" s="5"/>
    </row>
    <row r="239" spans="3:10" ht="15">
      <c r="C239" s="5"/>
      <c r="E239" s="5"/>
      <c r="F239" s="5"/>
      <c r="J239" s="5"/>
    </row>
    <row r="240" spans="3:10" ht="15">
      <c r="C240" s="5"/>
      <c r="E240" s="5"/>
      <c r="F240" s="5"/>
      <c r="J240" s="5"/>
    </row>
    <row r="241" spans="3:10" ht="15">
      <c r="C241" s="5"/>
      <c r="E241" s="5"/>
      <c r="F241" s="5"/>
      <c r="J241" s="5"/>
    </row>
    <row r="242" spans="3:10" ht="15">
      <c r="C242" s="5"/>
      <c r="E242" s="5"/>
      <c r="F242" s="5"/>
      <c r="J242" s="5"/>
    </row>
    <row r="243" spans="3:10" ht="15">
      <c r="C243" s="5"/>
      <c r="E243" s="5"/>
      <c r="F243" s="5"/>
      <c r="J243" s="5"/>
    </row>
    <row r="244" spans="3:10" ht="15">
      <c r="C244" s="5"/>
      <c r="E244" s="5"/>
      <c r="F244" s="5"/>
      <c r="J244" s="5"/>
    </row>
    <row r="245" spans="3:10" ht="15">
      <c r="C245" s="5"/>
      <c r="E245" s="5"/>
      <c r="F245" s="5"/>
      <c r="J245" s="5"/>
    </row>
    <row r="246" spans="3:10" ht="15">
      <c r="C246" s="5"/>
      <c r="E246" s="5"/>
      <c r="F246" s="5"/>
      <c r="J246" s="5"/>
    </row>
    <row r="247" spans="3:10" ht="15">
      <c r="C247" s="5"/>
      <c r="E247" s="5"/>
      <c r="F247" s="5"/>
      <c r="J247" s="5"/>
    </row>
    <row r="248" spans="3:10" ht="15">
      <c r="C248" s="5"/>
      <c r="E248" s="5"/>
      <c r="F248" s="5"/>
      <c r="J248" s="5"/>
    </row>
    <row r="249" spans="3:10" ht="15">
      <c r="C249" s="5"/>
      <c r="E249" s="5"/>
      <c r="F249" s="5"/>
      <c r="J249" s="5"/>
    </row>
    <row r="250" spans="3:10" ht="15">
      <c r="C250" s="5"/>
      <c r="E250" s="5"/>
      <c r="F250" s="5"/>
      <c r="J250" s="5"/>
    </row>
    <row r="251" spans="3:10" ht="15">
      <c r="C251" s="5"/>
      <c r="E251" s="5"/>
      <c r="F251" s="5"/>
      <c r="J251" s="5"/>
    </row>
    <row r="252" spans="3:10" ht="15">
      <c r="C252" s="5"/>
      <c r="E252" s="5"/>
      <c r="F252" s="5"/>
      <c r="J252" s="5"/>
    </row>
    <row r="253" spans="3:10" ht="15">
      <c r="C253" s="5"/>
      <c r="E253" s="5"/>
      <c r="F253" s="5"/>
      <c r="J253" s="5"/>
    </row>
    <row r="254" spans="3:10" ht="15">
      <c r="C254" s="5"/>
      <c r="E254" s="5"/>
      <c r="F254" s="5"/>
      <c r="J254" s="5"/>
    </row>
    <row r="255" spans="3:10" ht="15">
      <c r="C255" s="5"/>
      <c r="E255" s="5"/>
      <c r="F255" s="5"/>
      <c r="J255" s="5"/>
    </row>
    <row r="256" spans="3:10" ht="15">
      <c r="C256" s="5"/>
      <c r="E256" s="5"/>
      <c r="F256" s="5"/>
      <c r="J256" s="5"/>
    </row>
    <row r="257" spans="3:10" ht="15">
      <c r="C257" s="5"/>
      <c r="E257" s="5"/>
      <c r="F257" s="5"/>
      <c r="J257" s="5"/>
    </row>
    <row r="258" spans="3:10" ht="15">
      <c r="C258" s="5"/>
      <c r="E258" s="5"/>
      <c r="F258" s="5"/>
      <c r="J258" s="5"/>
    </row>
    <row r="259" spans="3:10" ht="15">
      <c r="C259" s="5"/>
      <c r="E259" s="5"/>
      <c r="F259" s="5"/>
      <c r="J259" s="5"/>
    </row>
    <row r="260" spans="3:10" ht="15">
      <c r="C260" s="5"/>
      <c r="E260" s="5"/>
      <c r="F260" s="5"/>
      <c r="J260" s="5"/>
    </row>
    <row r="261" spans="3:10" ht="15">
      <c r="C261" s="5"/>
      <c r="E261" s="5"/>
      <c r="F261" s="5"/>
      <c r="J261" s="5"/>
    </row>
    <row r="262" spans="3:10" ht="15">
      <c r="C262" s="5"/>
      <c r="E262" s="5"/>
      <c r="F262" s="5"/>
      <c r="J262" s="5"/>
    </row>
    <row r="263" spans="3:10" ht="15">
      <c r="C263" s="5"/>
      <c r="E263" s="5"/>
      <c r="F263" s="5"/>
      <c r="J263" s="5"/>
    </row>
    <row r="264" spans="3:10" ht="15">
      <c r="C264" s="5"/>
      <c r="E264" s="5"/>
      <c r="F264" s="5"/>
      <c r="J264" s="5"/>
    </row>
    <row r="265" spans="3:10" ht="15">
      <c r="C265" s="5"/>
      <c r="E265" s="5"/>
      <c r="F265" s="5"/>
      <c r="J265" s="5"/>
    </row>
  </sheetData>
  <sheetProtection algorithmName="SHA-512" hashValue="kDD0peBsWuRNSv+5Djr7xZn3MDstqkdIPHsulWSx5glXF5v5knk5xmgxybH6+ZbPEIFXGKM0m3rKiszWX99CWw==" saltValue="6o3mhKseZSUZ/5+MbI41Aw==" spinCount="100000" sheet="1" objects="1" scenarios="1"/>
  <autoFilter ref="B6:V45"/>
  <mergeCells count="25">
    <mergeCell ref="B1:D1"/>
    <mergeCell ref="G5:H5"/>
    <mergeCell ref="B48:G48"/>
    <mergeCell ref="R48:T48"/>
    <mergeCell ref="B47:I47"/>
    <mergeCell ref="R47:T47"/>
    <mergeCell ref="I8:I41"/>
    <mergeCell ref="J8:J41"/>
    <mergeCell ref="K8:K41"/>
    <mergeCell ref="M8:M41"/>
    <mergeCell ref="N8:N41"/>
    <mergeCell ref="O8:O41"/>
    <mergeCell ref="L8:L12"/>
    <mergeCell ref="L15:L39"/>
    <mergeCell ref="I43:I44"/>
    <mergeCell ref="U8:U41"/>
    <mergeCell ref="H8:H41"/>
    <mergeCell ref="H43:H44"/>
    <mergeCell ref="J43:J44"/>
    <mergeCell ref="K43:K44"/>
    <mergeCell ref="M43:M44"/>
    <mergeCell ref="N43:N44"/>
    <mergeCell ref="O43:O44"/>
    <mergeCell ref="U43:U44"/>
    <mergeCell ref="L43:L44"/>
  </mergeCells>
  <conditionalFormatting sqref="D7:D45 B7:B45">
    <cfRule type="containsBlanks" priority="72" dxfId="27">
      <formula>LEN(TRIM(B7))=0</formula>
    </cfRule>
  </conditionalFormatting>
  <conditionalFormatting sqref="B7:B45">
    <cfRule type="cellIs" priority="69" dxfId="26" operator="greaterThanOrEqual">
      <formula>1</formula>
    </cfRule>
  </conditionalFormatting>
  <conditionalFormatting sqref="T7:T45">
    <cfRule type="cellIs" priority="56" dxfId="25" operator="equal">
      <formula>"VYHOVUJE"</formula>
    </cfRule>
  </conditionalFormatting>
  <conditionalFormatting sqref="T7:T45">
    <cfRule type="cellIs" priority="55" dxfId="24" operator="equal">
      <formula>"NEVYHOVUJE"</formula>
    </cfRule>
  </conditionalFormatting>
  <conditionalFormatting sqref="G7:G45 R7:R45">
    <cfRule type="containsBlanks" priority="49" dxfId="3">
      <formula>LEN(TRIM(G7))=0</formula>
    </cfRule>
  </conditionalFormatting>
  <conditionalFormatting sqref="G7:G45 R7:R45">
    <cfRule type="notContainsBlanks" priority="47" dxfId="2">
      <formula>LEN(TRIM(G7))&gt;0</formula>
    </cfRule>
  </conditionalFormatting>
  <conditionalFormatting sqref="G7:G45 R7:R45">
    <cfRule type="notContainsBlanks" priority="46" dxfId="1">
      <formula>LEN(TRIM(G7))&gt;0</formula>
    </cfRule>
  </conditionalFormatting>
  <conditionalFormatting sqref="G7:G45">
    <cfRule type="notContainsBlanks" priority="45" dxfId="0">
      <formula>LEN(TRIM(G7))&gt;0</formula>
    </cfRule>
  </conditionalFormatting>
  <conditionalFormatting sqref="H7">
    <cfRule type="containsBlanks" priority="20" dxfId="3">
      <formula>LEN(TRIM(H7))=0</formula>
    </cfRule>
  </conditionalFormatting>
  <conditionalFormatting sqref="H7">
    <cfRule type="notContainsBlanks" priority="19" dxfId="2">
      <formula>LEN(TRIM(H7))&gt;0</formula>
    </cfRule>
  </conditionalFormatting>
  <conditionalFormatting sqref="H7">
    <cfRule type="notContainsBlanks" priority="18" dxfId="1">
      <formula>LEN(TRIM(H7))&gt;0</formula>
    </cfRule>
  </conditionalFormatting>
  <conditionalFormatting sqref="H7">
    <cfRule type="notContainsBlanks" priority="17" dxfId="0">
      <formula>LEN(TRIM(H7))&gt;0</formula>
    </cfRule>
  </conditionalFormatting>
  <conditionalFormatting sqref="H8">
    <cfRule type="containsBlanks" priority="16" dxfId="3">
      <formula>LEN(TRIM(H8))=0</formula>
    </cfRule>
  </conditionalFormatting>
  <conditionalFormatting sqref="H8">
    <cfRule type="notContainsBlanks" priority="15" dxfId="2">
      <formula>LEN(TRIM(H8))&gt;0</formula>
    </cfRule>
  </conditionalFormatting>
  <conditionalFormatting sqref="H8">
    <cfRule type="notContainsBlanks" priority="14" dxfId="1">
      <formula>LEN(TRIM(H8))&gt;0</formula>
    </cfRule>
  </conditionalFormatting>
  <conditionalFormatting sqref="H8">
    <cfRule type="notContainsBlanks" priority="13" dxfId="0">
      <formula>LEN(TRIM(H8))&gt;0</formula>
    </cfRule>
  </conditionalFormatting>
  <conditionalFormatting sqref="H42">
    <cfRule type="containsBlanks" priority="12" dxfId="3">
      <formula>LEN(TRIM(H42))=0</formula>
    </cfRule>
  </conditionalFormatting>
  <conditionalFormatting sqref="H42">
    <cfRule type="notContainsBlanks" priority="11" dxfId="2">
      <formula>LEN(TRIM(H42))&gt;0</formula>
    </cfRule>
  </conditionalFormatting>
  <conditionalFormatting sqref="H42">
    <cfRule type="notContainsBlanks" priority="10" dxfId="1">
      <formula>LEN(TRIM(H42))&gt;0</formula>
    </cfRule>
  </conditionalFormatting>
  <conditionalFormatting sqref="H42">
    <cfRule type="notContainsBlanks" priority="9" dxfId="0">
      <formula>LEN(TRIM(H42))&gt;0</formula>
    </cfRule>
  </conditionalFormatting>
  <conditionalFormatting sqref="H43">
    <cfRule type="containsBlanks" priority="8" dxfId="3">
      <formula>LEN(TRIM(H43))=0</formula>
    </cfRule>
  </conditionalFormatting>
  <conditionalFormatting sqref="H43">
    <cfRule type="notContainsBlanks" priority="7" dxfId="2">
      <formula>LEN(TRIM(H43))&gt;0</formula>
    </cfRule>
  </conditionalFormatting>
  <conditionalFormatting sqref="H43">
    <cfRule type="notContainsBlanks" priority="6" dxfId="1">
      <formula>LEN(TRIM(H43))&gt;0</formula>
    </cfRule>
  </conditionalFormatting>
  <conditionalFormatting sqref="H43">
    <cfRule type="notContainsBlanks" priority="5" dxfId="0">
      <formula>LEN(TRIM(H43))&gt;0</formula>
    </cfRule>
  </conditionalFormatting>
  <conditionalFormatting sqref="H45">
    <cfRule type="containsBlanks" priority="4" dxfId="3">
      <formula>LEN(TRIM(H45))=0</formula>
    </cfRule>
  </conditionalFormatting>
  <conditionalFormatting sqref="H45">
    <cfRule type="notContainsBlanks" priority="3" dxfId="2">
      <formula>LEN(TRIM(H45))&gt;0</formula>
    </cfRule>
  </conditionalFormatting>
  <conditionalFormatting sqref="H45">
    <cfRule type="notContainsBlanks" priority="2" dxfId="1">
      <formula>LEN(TRIM(H45))&gt;0</formula>
    </cfRule>
  </conditionalFormatting>
  <conditionalFormatting sqref="H45">
    <cfRule type="notContainsBlanks" priority="1" dxfId="0">
      <formula>LEN(TRIM(H45))&gt;0</formula>
    </cfRule>
  </conditionalFormatting>
  <dataValidations count="3">
    <dataValidation type="list" allowBlank="1" showInputMessage="1" showErrorMessage="1" sqref="J7:J8 J42:J43">
      <formula1>"ANO,NE"</formula1>
    </dataValidation>
    <dataValidation type="list" showInputMessage="1" showErrorMessage="1" sqref="E7:E45">
      <formula1>"ks,bal,sada,m,"</formula1>
    </dataValidation>
    <dataValidation type="list" allowBlank="1" showInputMessage="1" showErrorMessage="1" sqref="V44">
      <formula1>#REF!</formula1>
    </dataValidation>
  </dataValidations>
  <printOptions/>
  <pageMargins left="0.15748031496062992" right="0.15748031496062992" top="0.03937007874015748" bottom="0.11811023622047245" header="0.07874015748031496" footer="0.07874015748031496"/>
  <pageSetup fitToHeight="1" fitToWidth="1" horizontalDpi="600" verticalDpi="600" orientation="portrait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2021-10-21T07:20:00Z</cp:lastPrinted>
  <dcterms:created xsi:type="dcterms:W3CDTF">2014-03-05T12:43:32Z</dcterms:created>
  <dcterms:modified xsi:type="dcterms:W3CDTF">2021-11-01T13:47:37Z</dcterms:modified>
  <cp:category/>
  <cp:version/>
  <cp:contentType/>
  <cp:contentStatus/>
  <cp:revision>3</cp:revision>
</cp:coreProperties>
</file>