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35-2021\2-vyzva\vyzva-podpurne dokumenty\"/>
    </mc:Choice>
  </mc:AlternateContent>
  <xr:revisionPtr revIDLastSave="0" documentId="8_{0D26DBFE-4786-46BB-9235-1ADF728BDEB3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KP!$A$6:$Q$101</definedName>
    <definedName name="_xlnm.Print_Titles" localSheetId="0">KP!$6:$6</definedName>
    <definedName name="_xlnm.Print_Area" localSheetId="0">KP!$A$1:$Q$105</definedName>
  </definedNames>
  <calcPr calcId="191029"/>
</workbook>
</file>

<file path=xl/calcChain.xml><?xml version="1.0" encoding="utf-8"?>
<calcChain xmlns="http://schemas.openxmlformats.org/spreadsheetml/2006/main">
  <c r="J38" i="1" l="1"/>
  <c r="J39" i="1"/>
  <c r="J40" i="1"/>
  <c r="J43" i="1"/>
  <c r="K46" i="1"/>
  <c r="J47" i="1"/>
  <c r="J48" i="1"/>
  <c r="J51" i="1"/>
  <c r="K54" i="1"/>
  <c r="J55" i="1"/>
  <c r="J56" i="1"/>
  <c r="J59" i="1"/>
  <c r="J63" i="1"/>
  <c r="J64" i="1"/>
  <c r="J67" i="1"/>
  <c r="J71" i="1"/>
  <c r="J72" i="1"/>
  <c r="J75" i="1"/>
  <c r="J79" i="1"/>
  <c r="J80" i="1"/>
  <c r="J83" i="1"/>
  <c r="J87" i="1"/>
  <c r="J88" i="1"/>
  <c r="J91" i="1"/>
  <c r="J95" i="1"/>
  <c r="J96" i="1"/>
  <c r="J99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51" i="1"/>
  <c r="J52" i="1"/>
  <c r="K52" i="1"/>
  <c r="J53" i="1"/>
  <c r="K53" i="1"/>
  <c r="J54" i="1"/>
  <c r="K55" i="1"/>
  <c r="K56" i="1"/>
  <c r="J57" i="1"/>
  <c r="K57" i="1"/>
  <c r="J58" i="1"/>
  <c r="K58" i="1"/>
  <c r="K59" i="1"/>
  <c r="J60" i="1"/>
  <c r="K60" i="1"/>
  <c r="J61" i="1"/>
  <c r="K61" i="1"/>
  <c r="J62" i="1"/>
  <c r="K62" i="1"/>
  <c r="K63" i="1"/>
  <c r="K64" i="1"/>
  <c r="J65" i="1"/>
  <c r="K65" i="1"/>
  <c r="J66" i="1"/>
  <c r="K66" i="1"/>
  <c r="K67" i="1"/>
  <c r="J68" i="1"/>
  <c r="K68" i="1"/>
  <c r="J69" i="1"/>
  <c r="K69" i="1"/>
  <c r="J70" i="1"/>
  <c r="K70" i="1"/>
  <c r="K71" i="1"/>
  <c r="K72" i="1"/>
  <c r="J73" i="1"/>
  <c r="K73" i="1"/>
  <c r="J74" i="1"/>
  <c r="K74" i="1"/>
  <c r="K75" i="1"/>
  <c r="J76" i="1"/>
  <c r="K76" i="1"/>
  <c r="J77" i="1"/>
  <c r="K77" i="1"/>
  <c r="J78" i="1"/>
  <c r="K78" i="1"/>
  <c r="K79" i="1"/>
  <c r="K80" i="1"/>
  <c r="J81" i="1"/>
  <c r="K81" i="1"/>
  <c r="J82" i="1"/>
  <c r="K82" i="1"/>
  <c r="K83" i="1"/>
  <c r="J84" i="1"/>
  <c r="K84" i="1"/>
  <c r="J85" i="1"/>
  <c r="K85" i="1"/>
  <c r="J86" i="1"/>
  <c r="K86" i="1"/>
  <c r="K87" i="1"/>
  <c r="K88" i="1"/>
  <c r="J89" i="1"/>
  <c r="K89" i="1"/>
  <c r="J90" i="1"/>
  <c r="K90" i="1"/>
  <c r="K91" i="1"/>
  <c r="J92" i="1"/>
  <c r="K92" i="1"/>
  <c r="J93" i="1"/>
  <c r="K93" i="1"/>
  <c r="J94" i="1"/>
  <c r="K94" i="1"/>
  <c r="K95" i="1"/>
  <c r="K96" i="1"/>
  <c r="J97" i="1"/>
  <c r="K97" i="1"/>
  <c r="J98" i="1"/>
  <c r="K98" i="1"/>
  <c r="K99" i="1"/>
  <c r="J100" i="1"/>
  <c r="K100" i="1"/>
  <c r="J101" i="1"/>
  <c r="K101" i="1"/>
  <c r="K40" i="1" l="1"/>
  <c r="K39" i="1"/>
  <c r="K38" i="1"/>
  <c r="G101" i="1" l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104" i="1" l="1"/>
  <c r="I104" i="1"/>
</calcChain>
</file>

<file path=xl/sharedStrings.xml><?xml version="1.0" encoding="utf-8"?>
<sst xmlns="http://schemas.openxmlformats.org/spreadsheetml/2006/main" count="329" uniqueCount="204">
  <si>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</si>
  <si>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</si>
  <si>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</si>
  <si>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</si>
  <si>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</si>
  <si>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</si>
  <si>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</si>
  <si>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</si>
  <si>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</si>
  <si>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</si>
  <si>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</si>
  <si>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</si>
  <si>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</si>
  <si>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</si>
  <si>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</si>
  <si>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</si>
  <si>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</si>
  <si>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>Kontaktní osoba 
k převzetí zboží</t>
  </si>
  <si>
    <t xml:space="preserve">Místo dodání </t>
  </si>
  <si>
    <t>Samostatná faktura</t>
  </si>
  <si>
    <t>ks</t>
  </si>
  <si>
    <t>bal</t>
  </si>
  <si>
    <t>sada</t>
  </si>
  <si>
    <t>Euroobal A4 - hladký</t>
  </si>
  <si>
    <t>Vysoká lepicí síla a okamžitá přilnavost. Vhodné na  papír, karton, nevysychá, neobsahuje rozpouštědla.</t>
  </si>
  <si>
    <t>Nůžky kancelářské střední</t>
  </si>
  <si>
    <t>Propisovací tužka</t>
  </si>
  <si>
    <t>Magnety 24 mm - mix barev</t>
  </si>
  <si>
    <t xml:space="preserve">Papír kancelářský A4 kvalita "A" </t>
  </si>
  <si>
    <t>Lepicí tyčinka  min. 20g</t>
  </si>
  <si>
    <t>Zvýrazňovač 1-4 mm - sada 6ks</t>
  </si>
  <si>
    <t>Obaly "L" A4 - čirá</t>
  </si>
  <si>
    <t>Obálky C5 162 x 229 mm</t>
  </si>
  <si>
    <t>Spony kancelářské  32</t>
  </si>
  <si>
    <t>Popisovač na flipchart 2,5 mm - sada 4ks</t>
  </si>
  <si>
    <t>Samolepící záložky 12 x 45 mm  - 8 x neon</t>
  </si>
  <si>
    <t>Sešit A4 linka</t>
  </si>
  <si>
    <t>Popisovatelné proužky, plastové, možnost opakované aplikace, neslepují se a nekroutí, 8 neon.barev x 25ks.</t>
  </si>
  <si>
    <t>Samolepící, 1 bal/50ks.</t>
  </si>
  <si>
    <t xml:space="preserve">Min. 40 listů. </t>
  </si>
  <si>
    <t>Čiré, min. 45 mic., balení 100 ks.</t>
  </si>
  <si>
    <t>Nezávěsné hladké PVC obaly, vkládání na šířku i na výšku, min. 150 mic, 10 ks v balení.</t>
  </si>
  <si>
    <t>Euroobal A4 - rozšířený</t>
  </si>
  <si>
    <t xml:space="preserve">Papír kancelářský A4 kvalita"B"  </t>
  </si>
  <si>
    <t>Popisovač tabulový 2,5 mm - sada 4ks</t>
  </si>
  <si>
    <t>Sešit A5 linka</t>
  </si>
  <si>
    <t xml:space="preserve">Vteřinové lepidlo min. hmotnost 3 g </t>
  </si>
  <si>
    <t>Tuhy do mikrotužky 0,5 HB,B</t>
  </si>
  <si>
    <t>Pravítko 30cm</t>
  </si>
  <si>
    <t>Trojúhelník 45</t>
  </si>
  <si>
    <t>Blok lepený bílý -  špalík 8-9 x 8-9 cm</t>
  </si>
  <si>
    <t>Obyčejná jednorázová propiska. Nelze měnit náplň! Barva krytky odpovídá barvě náplně.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</si>
  <si>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</si>
  <si>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</si>
  <si>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</si>
  <si>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 Sada 4 ks.</t>
  </si>
  <si>
    <t>Stíratelný, světlostálý, kulatý, vláknový hrot, šíře stopy 2,5 mm, ventilační uzávěr. Na bílé tabule, sklo, PVC, porcelán.</t>
  </si>
  <si>
    <t>Min. 40 listů.</t>
  </si>
  <si>
    <t>Min. 12 tuh v balení.</t>
  </si>
  <si>
    <t>Antistatické, průzračně čiré. 100 listů v balení.</t>
  </si>
  <si>
    <t>Transparentní.</t>
  </si>
  <si>
    <t>S kolmicí, transparentní.</t>
  </si>
  <si>
    <t>Slepený špalíček bílých papírů.</t>
  </si>
  <si>
    <t>Odolný proti vyschnutí, kulatý hrot, šíře stopy 2,5 mm, na flipchartové tabule, nepropíjí se papírem, ventilační uzávěr. 
Sada 4 ks: barva modrá, zelená, červená, černá.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</si>
  <si>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</si>
  <si>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Desky přední pro kroužkovou vazbu - čiré</t>
  </si>
  <si>
    <t>Kopírovací karton bílý A4 160g</t>
  </si>
  <si>
    <t>Lepicí páska oboustranná 50mmx10m</t>
  </si>
  <si>
    <t>Tužka HB 2 s pryží</t>
  </si>
  <si>
    <t>Popisovač lihový 1mm - sada 4ks</t>
  </si>
  <si>
    <t>Klip kovový 25</t>
  </si>
  <si>
    <t xml:space="preserve">Polypropylenová oboustranná lepicí páska, univerzální použití,  možnost použít pro podlahové krytiny a koberce. </t>
  </si>
  <si>
    <t>Klasická tužka s pryží, tvrdost HB.</t>
  </si>
  <si>
    <t>Voděodolný, otěruvzdorný inkoust, vláknový hrot, ergonomický úchop, šíře stopy 1 mm, ventilační uzávěry, na fólie, filmy, sklo, plasty. 4 ks v balení.</t>
  </si>
  <si>
    <t>Doplněk ke všem magnetickým tabulím, barevný mix, průměr 24 mm,  10 ks v balení.</t>
  </si>
  <si>
    <t>Adhezní bloček - neon, opatřen lepicí vrstvou pouze zpoloviny, nezanechává stopy po lepidle. 100 lístků.</t>
  </si>
  <si>
    <t xml:space="preserve">Rozměr 32 mm, pozinkované, lesklé, min. 75ks v balení.  </t>
  </si>
  <si>
    <t xml:space="preserve">Lepidlo disperzní 130 - 140 g </t>
  </si>
  <si>
    <t xml:space="preserve">Univerzální lepiídlo, vhodné na papír, kůži, dřevo apod., bez  rozpouštědla, s aplikátorem. </t>
  </si>
  <si>
    <t>Vteřinové lepidlo vhodné na všechny materiály mimo lepení PP, PE, polystyrenu a jemné kůže. Vysoká pevnost na pevných a hladkých plochách, VODĚODOLNÉ, okamžitý účinek.</t>
  </si>
  <si>
    <r>
      <t xml:space="preserve">Popisovač tabulový  2,5 mm - </t>
    </r>
    <r>
      <rPr>
        <b/>
        <sz val="11"/>
        <rFont val="Calibri"/>
        <family val="2"/>
        <charset val="238"/>
      </rPr>
      <t>zelený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</si>
  <si>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</si>
  <si>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 xml:space="preserve">Samolepící blok  75 x 75 mm ± 2 mm - </t>
    </r>
    <r>
      <rPr>
        <b/>
        <sz val="11"/>
        <rFont val="Calibri"/>
        <family val="2"/>
        <charset val="238"/>
      </rPr>
      <t>neon zelený</t>
    </r>
  </si>
  <si>
    <t>Příloha č. 2 Kupní smlouvy - technická specifikace
Kancelářské potřeby (II.) 035 - 2021</t>
  </si>
  <si>
    <t>Štítky k pořadačům zasouvací</t>
  </si>
  <si>
    <t>Rozlišovač plastový Maxi - 10 barev</t>
  </si>
  <si>
    <t xml:space="preserve">Papír kancelářský A4 kvalita"C"  </t>
  </si>
  <si>
    <t>Obálky B4 , 250 x 353 mm</t>
  </si>
  <si>
    <t xml:space="preserve">Mikro tužka 0,5 </t>
  </si>
  <si>
    <t>0,5 mm, plast tělo, guma, výsuvný hrot, pogumovaný úchop.</t>
  </si>
  <si>
    <t>Propisovací tužka jednorázová</t>
  </si>
  <si>
    <t xml:space="preserve">ks </t>
  </si>
  <si>
    <t>Velmi jemný plastický hrot , šíře stopy 0,3 mm.</t>
  </si>
  <si>
    <t>Popisovač CD/DVD  1 mm</t>
  </si>
  <si>
    <t>Tabule korková 40 x 60</t>
  </si>
  <si>
    <t>Tabule korková 60 x 90</t>
  </si>
  <si>
    <t>Tabule magnetická 40x60</t>
  </si>
  <si>
    <t>Nástěnka samolepící korek 58,5x46cm</t>
  </si>
  <si>
    <t xml:space="preserve">Čisticí vlhčené ubrousky univerzální </t>
  </si>
  <si>
    <t>Korekční pero</t>
  </si>
  <si>
    <t>Klip rám A4 kulaté rohy</t>
  </si>
  <si>
    <t>Pryž v tužce, posuvná</t>
  </si>
  <si>
    <t>Pokladní kotoučky 57/50/12</t>
  </si>
  <si>
    <t>Popisovač - 0,3 mm - sada 4ks</t>
  </si>
  <si>
    <t>Sešit A6 linka</t>
  </si>
  <si>
    <t xml:space="preserve">Papír kancelářský A3 kvalita"B"  </t>
  </si>
  <si>
    <t>Obálky bublinkové bílé 240x330/G4</t>
  </si>
  <si>
    <t>Obálky bublinkové bílé 270x360</t>
  </si>
  <si>
    <t>Obálky bublinkové bílé 370x480+50</t>
  </si>
  <si>
    <t xml:space="preserve">Mikro tužka 0,7 </t>
  </si>
  <si>
    <t>0,7 mm, plast tělo, guma, výsuvný hrot, pogumovaný úchop.</t>
  </si>
  <si>
    <t>Tuhy do mikrotužky 0,7 HB,B</t>
  </si>
  <si>
    <t>Zvýrazňovač 1-4 mm, sada 4ks</t>
  </si>
  <si>
    <t>Kovový trojbox na dokumenty A4</t>
  </si>
  <si>
    <t xml:space="preserve">Samolepicí etikety  210x297 mm </t>
  </si>
  <si>
    <t>1 etiketa / arch, archy formátu A4 , pro tisk v kopírkách, laserových a inkoustových tiskárnách. 100listů/ bal.</t>
  </si>
  <si>
    <t xml:space="preserve">Samolepící etikety laser 105x41 </t>
  </si>
  <si>
    <t>Čistič na bílé tabule</t>
  </si>
  <si>
    <t xml:space="preserve">Čisticí houba magnetická na bílé tabule </t>
  </si>
  <si>
    <t>Laminovací folie A5/ 125mic</t>
  </si>
  <si>
    <t xml:space="preserve">Laminovací folie A4/ 80mic </t>
  </si>
  <si>
    <t xml:space="preserve">Laminovací folie A4 /100mic </t>
  </si>
  <si>
    <t>Fixační folie čirá 0,5 m - 2,4 kg</t>
  </si>
  <si>
    <t>CPV - výběr
kancelářské potřeby</t>
  </si>
  <si>
    <t>SKM - Ilona Polívková,
Tel.: 725 549 941,
E-mail: polivkov@skm.zcu.cz</t>
  </si>
  <si>
    <t>Máchova 14 - 16,
301 00 Plzeň,
VŠ kolej</t>
  </si>
  <si>
    <t>KEP - Petra Peckertová,
Tel.: 37763 4611</t>
  </si>
  <si>
    <t>Univerzitní 26,
301 00 Plzeň,
Fakulta elektrotechnická - Katedra elektrotechniky a počítačového modelování,
místnost EK 618</t>
  </si>
  <si>
    <t>KKE - Michaela Vacková,
Tel.: 37763 8131,
E-mail: mvackova@fst.zcu.cz</t>
  </si>
  <si>
    <t>Univerzitní 22, 
301 00 Plzeň,
Fakulta strojní - Centrum energetického výzkumu, 
místnost UK 709</t>
  </si>
  <si>
    <t>PS-E - Ing. Pavol Janča,
Tel.: 37763 1804,
E-mail: pjanca@ps.zcu.cz</t>
  </si>
  <si>
    <t>Univerzitní 22, 
301 00 Plzeň,
Provoz a služby - Energetické hospodářství,
místnost UK 008</t>
  </si>
  <si>
    <t>KAN - Bc. Jana Saláková, 
Tel.: 37763 6101,
E-mail: jeanne@krf.zcu.cz</t>
  </si>
  <si>
    <t>Chodské nám. 1, 
301 00 Plzeň,
Fakulta pedagogická - Katedra anglického jazyka, 
místnost CH 106</t>
  </si>
  <si>
    <t>Zasunovací papírové štítky, vhodné do pořadačů s hřbetní kapsou, šířka 70 mm, barva bílá, 10 ks/ balení.</t>
  </si>
  <si>
    <t>Listy v různých barvách, popisovatelný titulní list, vhodný pro dokumenty A4 v zakládacích obalech, 10 listů/ balení.</t>
  </si>
  <si>
    <r>
      <t>Desky s klipem A4 -  zadní strana</t>
    </r>
    <r>
      <rPr>
        <b/>
        <sz val="11"/>
        <rFont val="Calibri"/>
        <family val="2"/>
        <charset val="238"/>
      </rPr>
      <t xml:space="preserve"> modrá</t>
    </r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</si>
  <si>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</si>
  <si>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r>
      <t>Rychlovazače PVC, A4 -</t>
    </r>
    <r>
      <rPr>
        <b/>
        <sz val="11"/>
        <rFont val="Calibri"/>
        <family val="2"/>
        <charset val="238"/>
      </rPr>
      <t xml:space="preserve"> modré</t>
    </r>
  </si>
  <si>
    <t>Formát A4, přední strana průhledná, zadní barevná.</t>
  </si>
  <si>
    <t xml:space="preserve">Min.40 listů. </t>
  </si>
  <si>
    <t>Gramáž 80±2; tloušťka 106±3; vlhkost 3,9-5,3%; opacita min. 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listů.</t>
  </si>
  <si>
    <t>Samolepící bílé.</t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</si>
  <si>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</si>
  <si>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</si>
  <si>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</si>
  <si>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</si>
  <si>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</si>
  <si>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 xml:space="preserve">Kvalitní hrubozrnný korek, dřevěný rám dřevo s opracovanými hranami, oboustranný korek - možnost  používat tabuli z obou stran, vrstvení korku 7 mm.   </t>
  </si>
  <si>
    <t xml:space="preserve">Kvalitní hrubozrnný korek, dřevěný rám dřevo s opracovanými hranami, oboustranný korek - možnost  používat tabuli z obou stran, vrstvení korku 7 mm. </t>
  </si>
  <si>
    <t>Lakovaná magnetická tabule, dřevěný rám. 
Součástí je montážní sada pro zavěšení.</t>
  </si>
  <si>
    <t>Umožňuje snadné nalepování dokumentů.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</si>
  <si>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</si>
  <si>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Pouze pro razítkové podušky a pásková razítka, nevhodné pro samobarvící razítka.</t>
  </si>
  <si>
    <r>
      <t>Razítková barva 50g -</t>
    </r>
    <r>
      <rPr>
        <b/>
        <sz val="11"/>
        <rFont val="Calibri"/>
        <family val="2"/>
        <charset val="238"/>
      </rPr>
      <t xml:space="preserve"> černá</t>
    </r>
  </si>
  <si>
    <t>Sešívaška min. 10 listů</t>
  </si>
  <si>
    <t>Sešití min. 10 listů, spojovače No.10.</t>
  </si>
  <si>
    <t xml:space="preserve">Kovové, mnohonásobně použitelné, min. 12 ks v balení. </t>
  </si>
  <si>
    <t>Korekční lak v tužce, tenký kovový hrot.</t>
  </si>
  <si>
    <t>Snadná výměna dokumentů, chrání dokument proti poškození.</t>
  </si>
  <si>
    <t>Na grafitové tužky, plastové tělo.</t>
  </si>
  <si>
    <t>Vyrobeny z termocitlivého papíru.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</si>
  <si>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</si>
  <si>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</si>
  <si>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t>Velmi jemný plastický hrot, šíře stopy 0,3 mm. Sada: barvy černá, zelená, červená, modrá.</t>
  </si>
  <si>
    <t>Klínový hrot, šíře stopy 1-4 mm, ventilační uzávěr, vhodný i na faxový papír. Min. 6 ks v balení.</t>
  </si>
  <si>
    <t>Plnicí stíratelný popisovač s kulatým hrotem z polyesterových vláken. Inkoust na bázi alkoholu, tekutý inkoust, nevysychající. Inkoust lzde snadno doplnit ze zadní strany popisovače pomocí náhradní náplně. Válcový hrot, šířka stopy 1-3 mm. Ideální na bílé tabule, sklo, glazovanou keramiku a jiné neporézní povrchy.</t>
  </si>
  <si>
    <r>
      <t xml:space="preserve">Plnící stíratelný popisovač na bílé tabule - </t>
    </r>
    <r>
      <rPr>
        <b/>
        <sz val="11"/>
        <rFont val="Calibri"/>
        <family val="2"/>
        <charset val="238"/>
      </rPr>
      <t>černý</t>
    </r>
  </si>
  <si>
    <r>
      <t xml:space="preserve">Plnící stíratelný popisovač na bílé tabule - </t>
    </r>
    <r>
      <rPr>
        <b/>
        <sz val="11"/>
        <rFont val="Calibri"/>
        <family val="2"/>
        <charset val="238"/>
      </rPr>
      <t>modrý</t>
    </r>
  </si>
  <si>
    <r>
      <t>Plnící stíratelný popisovač na bílé tabule -</t>
    </r>
    <r>
      <rPr>
        <b/>
        <sz val="11"/>
        <rFont val="Calibri"/>
        <family val="2"/>
        <charset val="238"/>
      </rPr>
      <t xml:space="preserve"> zelený</t>
    </r>
  </si>
  <si>
    <r>
      <t xml:space="preserve">Plnící stíratelný popisovač na bílé tabule - </t>
    </r>
    <r>
      <rPr>
        <b/>
        <sz val="11"/>
        <rFont val="Calibri"/>
        <family val="2"/>
        <charset val="238"/>
      </rPr>
      <t>červený</t>
    </r>
  </si>
  <si>
    <t>Pořadač pákový A4 - 5 cm, prešpán - mix barev</t>
  </si>
  <si>
    <t>Karton z vnější strany potažený prešpánem, z vnitřní strany hladký papír, uzavírací kroužky proti náhodnému otevření, kovová ochranná lišta pro delší životnost, hřbetní kroužek.</t>
  </si>
  <si>
    <t>Oddělování stránek v pořadačích všech typů, rozměr 10,5x24 cm, 100 ks /balení.</t>
  </si>
  <si>
    <t>Formát A4 rozšířený na 220 mm, typ otvírání „U“, rozměr 220 x 300 mm, kapacita až 70 listů, polypropylen, tloušťka min. 50 mic. Bbalení 50 ks.</t>
  </si>
  <si>
    <t>Průhledné čiré krycí desky min. 200 mic, přední strana, formát A4, 100ks/balení.</t>
  </si>
  <si>
    <t>Obálky pro kroužkovou perfovazbu, formát A4, karton min. 250 g, povrchová úprava imitace kůže, 100 ks v balení.</t>
  </si>
  <si>
    <t>Desky zadní pro kroužkovou vazbu - (libovolná)</t>
  </si>
  <si>
    <r>
      <t>Rozlišovač papírový ("jazyk") -</t>
    </r>
    <r>
      <rPr>
        <b/>
        <sz val="11"/>
        <rFont val="Calibri"/>
        <family val="2"/>
        <charset val="238"/>
      </rPr>
      <t xml:space="preserve"> mix 5 barev</t>
    </r>
  </si>
  <si>
    <r>
      <t>Hřbety 6  -</t>
    </r>
    <r>
      <rPr>
        <b/>
        <sz val="11"/>
        <rFont val="Calibri"/>
        <family val="2"/>
        <charset val="238"/>
      </rPr>
      <t xml:space="preserve"> černé</t>
    </r>
  </si>
  <si>
    <r>
      <t xml:space="preserve">Hřbety 10  - </t>
    </r>
    <r>
      <rPr>
        <b/>
        <sz val="11"/>
        <rFont val="Calibri"/>
        <family val="2"/>
        <charset val="238"/>
      </rPr>
      <t>černé</t>
    </r>
  </si>
  <si>
    <t>Pro plastovou kroužkovou vazbu, použitelné ve všech vázacích strojích, 100 ks v balení.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</si>
  <si>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</si>
  <si>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Gramáž 80±1,5; tloušťka 107±2; vlhkost 3,9-5,3%; opacita min. 92; bělost 168±CIE; hladkost max. 200 ml/min, tuhost dlouhá 125/20mN; tuhost příčná 60/10mN; prodyšnost max.1250ml/min. Z obou stran hlazený, speciálně vhodný pro oboustranný tisk. Použití u rychloběžných kopírek a tiskáren a pro kvalitní inkoustový tisk.  1 bal/500 list.</t>
  </si>
  <si>
    <t>Vhodný pro tisk, speciálně hlazený bílý karton, 1 bal/250 listů.</t>
  </si>
  <si>
    <t>Samolepicí, odtrhovací proužek, vzduchová ochranná vrstva, vhodné pro zasílání křehkých předmětů, 10 ks v balení.</t>
  </si>
  <si>
    <r>
      <t xml:space="preserve">Gelové pero 0,5 mm - </t>
    </r>
    <r>
      <rPr>
        <b/>
        <sz val="11"/>
        <rFont val="Calibri"/>
        <family val="2"/>
        <charset val="238"/>
      </rPr>
      <t>červená</t>
    </r>
  </si>
  <si>
    <t>Klínový hrot, šíře stopy 1-4 mm, ventilační uzávěr, vhodný i na faxový papír. 4 ks v balení.</t>
  </si>
  <si>
    <t>Drátěný 3dílný odkladač na dokumenty o velikosti A4, černý.</t>
  </si>
  <si>
    <t>Archy formátu A4 , pro tisk v kopírkách, laserových a inkoustových tiskárnách. 100listů/ bal.</t>
  </si>
  <si>
    <t>Čistič s rozprašovačem, rychlé a efektivní čištění bílých tabulí, odstraňuje popisovače, min. 250ml.</t>
  </si>
  <si>
    <t>S filcem, vyměnitelné vložky.</t>
  </si>
  <si>
    <t>Min. 10 ks v balení.</t>
  </si>
  <si>
    <t>Sešití min. 30 listů, spojovače 24/6 a 26/6.</t>
  </si>
  <si>
    <t>Vysoce kvalitní nůžky, nožnice vyrobené z tvrzené japonské oceli s nerezovou úpravou , ergonomické držení - měkký dotek,délka nůžek min. 21 cm.</t>
  </si>
  <si>
    <t>Vyměnitelná náplň F- 411, modrý inkoust.</t>
  </si>
  <si>
    <t>Min. 23 mic, vhodná k balení větších předmětů, balíků a palet.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</si>
  <si>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</si>
  <si>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r>
      <t>Propisovací tužka jednorázová -</t>
    </r>
    <r>
      <rPr>
        <b/>
        <sz val="11"/>
        <rFont val="Calibri"/>
        <family val="2"/>
        <charset val="238"/>
      </rPr>
      <t xml:space="preserve"> červená</t>
    </r>
  </si>
  <si>
    <t>Vyměnitelná náplň F- 411, modrý inkoust</t>
  </si>
  <si>
    <t>Sešívačka min. 30listů</t>
  </si>
  <si>
    <t>Výměnné vložky do magnetické houby Dataflash DF1687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</si>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</sst>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6" fillId="0" borderId="0"/>
    <xf numFmtId="0" fontId="18" fillId="0" borderId="0"/>
    <xf numFmtId="0" fontId="18" fillId="0" borderId="0"/>
    <xf numFmtId="0" fontId="18" fillId="0" borderId="0"/>
  </cellStyleXfs>
  <cellXfs count="14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1" fillId="0" borderId="0" xfId="0" applyNumberFormat="1" applyFont="1" applyAlignment="1">
      <alignment horizontal="right" vertical="center" indent="1"/>
    </xf>
    <xf numFmtId="164" fontId="8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7" fillId="0" borderId="0" xfId="0" applyFont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25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7" fillId="0" borderId="24" xfId="0" applyNumberFormat="1" applyFont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>
      <alignment horizontal="center" vertical="center" textRotation="90" wrapText="1"/>
    </xf>
    <xf numFmtId="3" fontId="0" fillId="0" borderId="12" xfId="0" applyNumberFormat="1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5" fillId="0" borderId="13" xfId="2" applyFont="1" applyFill="1" applyBorder="1" applyAlignment="1">
      <alignment horizontal="center" vertical="center" wrapText="1"/>
    </xf>
    <xf numFmtId="0" fontId="15" fillId="0" borderId="13" xfId="2" applyFont="1" applyFill="1" applyBorder="1" applyAlignment="1">
      <alignment horizontal="left" vertical="center" wrapText="1" indent="1"/>
    </xf>
    <xf numFmtId="164" fontId="0" fillId="0" borderId="13" xfId="0" applyNumberFormat="1" applyFill="1" applyBorder="1" applyAlignment="1">
      <alignment horizontal="right" vertical="center" indent="1"/>
    </xf>
    <xf numFmtId="164" fontId="15" fillId="0" borderId="13" xfId="3" applyNumberFormat="1" applyFont="1" applyFill="1" applyBorder="1" applyAlignment="1">
      <alignment horizontal="righ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164" fontId="15" fillId="0" borderId="5" xfId="3" applyNumberFormat="1" applyFont="1" applyFill="1" applyBorder="1" applyAlignment="1">
      <alignment horizontal="right" vertical="center" wrapText="1" indent="1"/>
    </xf>
    <xf numFmtId="0" fontId="17" fillId="0" borderId="5" xfId="0" applyFont="1" applyFill="1" applyBorder="1" applyAlignment="1">
      <alignment horizontal="left" vertical="center" wrapText="1" inden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 indent="1"/>
    </xf>
    <xf numFmtId="164" fontId="16" fillId="0" borderId="5" xfId="4" applyNumberFormat="1" applyFont="1" applyFill="1" applyBorder="1" applyAlignment="1">
      <alignment horizontal="right" vertical="center" wrapText="1" indent="1"/>
    </xf>
    <xf numFmtId="0" fontId="17" fillId="0" borderId="5" xfId="1" applyFont="1" applyFill="1" applyBorder="1" applyAlignment="1">
      <alignment horizontal="left" vertical="center" wrapText="1" indent="1"/>
    </xf>
    <xf numFmtId="0" fontId="17" fillId="0" borderId="5" xfId="1" applyFont="1" applyFill="1" applyBorder="1" applyAlignment="1">
      <alignment horizontal="center" vertical="center" wrapText="1"/>
    </xf>
    <xf numFmtId="164" fontId="17" fillId="0" borderId="5" xfId="1" applyNumberFormat="1" applyFont="1" applyFill="1" applyBorder="1" applyAlignment="1">
      <alignment horizontal="right" vertical="center" wrapText="1" indent="1"/>
    </xf>
    <xf numFmtId="0" fontId="17" fillId="0" borderId="5" xfId="2" applyFont="1" applyFill="1" applyBorder="1" applyAlignment="1">
      <alignment horizontal="center" vertical="center" wrapText="1"/>
    </xf>
    <xf numFmtId="164" fontId="17" fillId="0" borderId="5" xfId="3" applyNumberFormat="1" applyFont="1" applyFill="1" applyBorder="1" applyAlignment="1">
      <alignment horizontal="righ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0" fontId="17" fillId="0" borderId="14" xfId="2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left" vertical="center" wrapText="1" indent="1"/>
    </xf>
    <xf numFmtId="164" fontId="0" fillId="0" borderId="14" xfId="0" applyNumberFormat="1" applyFill="1" applyBorder="1" applyAlignment="1">
      <alignment horizontal="right" vertical="center" indent="1"/>
    </xf>
    <xf numFmtId="164" fontId="15" fillId="0" borderId="14" xfId="3" applyNumberFormat="1" applyFont="1" applyFill="1" applyBorder="1" applyAlignment="1">
      <alignment horizontal="right" vertical="center" wrapText="1" indent="1"/>
    </xf>
    <xf numFmtId="0" fontId="17" fillId="0" borderId="13" xfId="2" applyFont="1" applyFill="1" applyBorder="1" applyAlignment="1">
      <alignment horizontal="center" vertical="center" wrapText="1"/>
    </xf>
    <xf numFmtId="164" fontId="17" fillId="0" borderId="13" xfId="3" applyNumberFormat="1" applyFont="1" applyFill="1" applyBorder="1" applyAlignment="1">
      <alignment horizontal="right" vertical="center" wrapText="1" indent="1"/>
    </xf>
    <xf numFmtId="0" fontId="2" fillId="0" borderId="5" xfId="0" applyFont="1" applyFill="1" applyBorder="1" applyAlignment="1">
      <alignment horizontal="left" vertical="center" wrapText="1" indent="1"/>
    </xf>
    <xf numFmtId="3" fontId="0" fillId="0" borderId="19" xfId="0" applyNumberFormat="1" applyFill="1" applyBorder="1" applyAlignment="1">
      <alignment horizontal="center" vertical="center" wrapText="1"/>
    </xf>
    <xf numFmtId="0" fontId="17" fillId="0" borderId="20" xfId="2" applyFont="1" applyFill="1" applyBorder="1" applyAlignment="1">
      <alignment horizontal="left" vertical="center" wrapText="1" indent="1"/>
    </xf>
    <xf numFmtId="3" fontId="0" fillId="0" borderId="20" xfId="0" applyNumberFormat="1" applyFill="1" applyBorder="1" applyAlignment="1">
      <alignment horizontal="center" vertical="center" wrapText="1"/>
    </xf>
    <xf numFmtId="0" fontId="15" fillId="0" borderId="20" xfId="2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left" vertical="center" wrapText="1" indent="1"/>
    </xf>
    <xf numFmtId="164" fontId="0" fillId="0" borderId="20" xfId="0" applyNumberFormat="1" applyFill="1" applyBorder="1" applyAlignment="1">
      <alignment horizontal="right" vertical="center" indent="1"/>
    </xf>
    <xf numFmtId="164" fontId="17" fillId="0" borderId="20" xfId="3" applyNumberFormat="1" applyFont="1" applyFill="1" applyBorder="1" applyAlignment="1">
      <alignment horizontal="right" vertical="center" wrapText="1" indent="1"/>
    </xf>
    <xf numFmtId="0" fontId="9" fillId="0" borderId="14" xfId="0" applyFont="1" applyFill="1" applyBorder="1" applyAlignment="1">
      <alignment horizontal="left" vertical="center" wrapText="1" indent="1"/>
    </xf>
    <xf numFmtId="0" fontId="0" fillId="0" borderId="14" xfId="0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horizontal="left" vertical="center" wrapText="1" inden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 indent="1"/>
    </xf>
    <xf numFmtId="0" fontId="9" fillId="0" borderId="5" xfId="0" applyFont="1" applyFill="1" applyBorder="1" applyAlignment="1">
      <alignment horizontal="left" vertical="center" wrapText="1" indent="1"/>
    </xf>
    <xf numFmtId="0" fontId="0" fillId="0" borderId="5" xfId="0" applyFill="1" applyBorder="1" applyAlignment="1">
      <alignment horizontal="center" vertical="center" wrapText="1"/>
    </xf>
    <xf numFmtId="3" fontId="0" fillId="0" borderId="16" xfId="0" applyNumberFormat="1" applyFill="1" applyBorder="1" applyAlignment="1">
      <alignment horizontal="center" vertical="center" wrapText="1"/>
    </xf>
    <xf numFmtId="0" fontId="17" fillId="0" borderId="17" xfId="2" applyFont="1" applyFill="1" applyBorder="1" applyAlignment="1">
      <alignment horizontal="left" vertical="center" wrapText="1" indent="1"/>
    </xf>
    <xf numFmtId="3" fontId="0" fillId="0" borderId="17" xfId="0" applyNumberFormat="1" applyFill="1" applyBorder="1" applyAlignment="1">
      <alignment horizontal="center" vertical="center" wrapText="1"/>
    </xf>
    <xf numFmtId="0" fontId="15" fillId="0" borderId="17" xfId="2" applyFont="1" applyFill="1" applyBorder="1" applyAlignment="1">
      <alignment horizontal="center" vertical="center" wrapText="1"/>
    </xf>
    <xf numFmtId="0" fontId="15" fillId="0" borderId="17" xfId="2" applyFont="1" applyFill="1" applyBorder="1" applyAlignment="1">
      <alignment horizontal="left" vertical="center" wrapText="1" indent="1"/>
    </xf>
    <xf numFmtId="164" fontId="0" fillId="0" borderId="17" xfId="0" applyNumberFormat="1" applyFill="1" applyBorder="1" applyAlignment="1">
      <alignment horizontal="right" vertical="center" indent="1"/>
    </xf>
    <xf numFmtId="164" fontId="15" fillId="0" borderId="17" xfId="3" applyNumberFormat="1" applyFont="1" applyFill="1" applyBorder="1" applyAlignment="1">
      <alignment horizontal="right" vertical="center" wrapText="1" indent="1"/>
    </xf>
    <xf numFmtId="0" fontId="14" fillId="3" borderId="28" xfId="0" applyFont="1" applyFill="1" applyBorder="1" applyAlignment="1">
      <alignment horizontal="center" vertical="center" wrapText="1"/>
    </xf>
    <xf numFmtId="0" fontId="0" fillId="0" borderId="27" xfId="0" applyBorder="1"/>
    <xf numFmtId="0" fontId="4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2"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51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6.81640625" style="1" customWidth="1"/>
    <col min="4" max="4" width="9.54296875" style="2" bestFit="1" customWidth="1"/>
    <col min="5" max="5" width="9" style="3" bestFit="1" customWidth="1"/>
    <col min="6" max="6" width="115.54296875" style="1" customWidth="1"/>
    <col min="7" max="7" width="15.179687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6.08984375" style="4" customWidth="1"/>
    <col min="13" max="13" width="34.1796875" style="4" customWidth="1"/>
    <col min="14" max="14" width="47.453125" style="4" customWidth="1"/>
    <col min="15" max="15" width="25.1796875" style="4" customWidth="1"/>
    <col min="16" max="16" width="37" style="5" customWidth="1"/>
    <col min="17" max="16384" width="8.7265625" style="4"/>
  </cols>
  <sheetData>
    <row r="1" spans="1:17" ht="36.65" customHeight="1" x14ac:dyDescent="0.35">
      <c r="B1" s="51" t="s">
        <v>83</v>
      </c>
      <c r="C1" s="52"/>
      <c r="D1" s="52"/>
    </row>
    <row r="2" spans="1:17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10"/>
    </row>
    <row r="3" spans="1:17" ht="20.149999999999999" customHeight="1" x14ac:dyDescent="0.35">
      <c r="B3" s="53" t="s">
        <v>202</v>
      </c>
      <c r="C3" s="54"/>
      <c r="D3" s="55" t="s">
        <v>0</v>
      </c>
      <c r="E3" s="56"/>
      <c r="F3" s="57" t="s">
        <v>203</v>
      </c>
      <c r="G3" s="25"/>
      <c r="H3" s="25"/>
      <c r="I3" s="25"/>
      <c r="J3" s="25"/>
      <c r="K3" s="25"/>
      <c r="M3" s="9"/>
      <c r="N3" s="9"/>
      <c r="O3" s="9"/>
    </row>
    <row r="4" spans="1:17" ht="20.149999999999999" customHeight="1" thickBot="1" x14ac:dyDescent="0.4">
      <c r="B4" s="53"/>
      <c r="C4" s="54"/>
      <c r="D4" s="58"/>
      <c r="E4" s="59"/>
      <c r="F4" s="57"/>
      <c r="G4" s="8"/>
      <c r="H4" s="9"/>
      <c r="I4" s="9"/>
      <c r="K4" s="9"/>
      <c r="L4" s="9"/>
      <c r="M4" s="9"/>
      <c r="N4" s="9"/>
      <c r="O4" s="9"/>
    </row>
    <row r="5" spans="1:17" ht="34.5" customHeight="1" thickBot="1" x14ac:dyDescent="0.4">
      <c r="B5" s="11"/>
      <c r="C5" s="12"/>
      <c r="D5" s="13"/>
      <c r="E5" s="13"/>
      <c r="F5" s="8"/>
      <c r="G5" s="15"/>
      <c r="I5" s="14" t="s">
        <v>0</v>
      </c>
      <c r="P5" s="16"/>
    </row>
    <row r="6" spans="1:17" ht="67.150000000000006" customHeight="1" thickTop="1" thickBot="1" x14ac:dyDescent="0.4">
      <c r="A6" s="28"/>
      <c r="B6" s="60" t="s">
        <v>1</v>
      </c>
      <c r="C6" s="26" t="s">
        <v>12</v>
      </c>
      <c r="D6" s="17" t="s">
        <v>2</v>
      </c>
      <c r="E6" s="26" t="s">
        <v>13</v>
      </c>
      <c r="F6" s="26" t="s">
        <v>14</v>
      </c>
      <c r="G6" s="26" t="s">
        <v>15</v>
      </c>
      <c r="H6" s="17" t="s">
        <v>3</v>
      </c>
      <c r="I6" s="18" t="s">
        <v>4</v>
      </c>
      <c r="J6" s="42" t="s">
        <v>5</v>
      </c>
      <c r="K6" s="42" t="s">
        <v>6</v>
      </c>
      <c r="L6" s="26" t="s">
        <v>16</v>
      </c>
      <c r="M6" s="27" t="s">
        <v>17</v>
      </c>
      <c r="N6" s="26" t="s">
        <v>18</v>
      </c>
      <c r="O6" s="17" t="s">
        <v>64</v>
      </c>
      <c r="P6" s="116" t="s">
        <v>123</v>
      </c>
      <c r="Q6" s="117"/>
    </row>
    <row r="7" spans="1:17" ht="26.25" customHeight="1" thickTop="1" x14ac:dyDescent="0.35">
      <c r="A7" s="39"/>
      <c r="B7" s="61">
        <v>1</v>
      </c>
      <c r="C7" s="62" t="s">
        <v>84</v>
      </c>
      <c r="D7" s="63">
        <v>1</v>
      </c>
      <c r="E7" s="64" t="s">
        <v>21</v>
      </c>
      <c r="F7" s="65" t="s">
        <v>134</v>
      </c>
      <c r="G7" s="66">
        <f t="shared" ref="G7:G38" si="0">D7*H7</f>
        <v>28</v>
      </c>
      <c r="H7" s="67">
        <v>28</v>
      </c>
      <c r="I7" s="141"/>
      <c r="J7" s="31">
        <f t="shared" ref="J7:J38" si="1">D7*I7</f>
        <v>0</v>
      </c>
      <c r="K7" s="35" t="str">
        <f t="shared" ref="K7:K35" si="2">IF(ISNUMBER(I7), IF(I7&gt;H7,"NEVYHOVUJE","VYHOVUJE")," ")</f>
        <v xml:space="preserve"> </v>
      </c>
      <c r="L7" s="118" t="s">
        <v>19</v>
      </c>
      <c r="M7" s="119" t="s">
        <v>124</v>
      </c>
      <c r="N7" s="119" t="s">
        <v>125</v>
      </c>
      <c r="O7" s="120">
        <v>14</v>
      </c>
      <c r="P7" s="121" t="s">
        <v>7</v>
      </c>
      <c r="Q7" s="117"/>
    </row>
    <row r="8" spans="1:17" ht="20.25" customHeight="1" x14ac:dyDescent="0.35">
      <c r="A8" s="33"/>
      <c r="B8" s="68">
        <v>2</v>
      </c>
      <c r="C8" s="69" t="s">
        <v>85</v>
      </c>
      <c r="D8" s="70">
        <v>10</v>
      </c>
      <c r="E8" s="71" t="s">
        <v>21</v>
      </c>
      <c r="F8" s="72" t="s">
        <v>135</v>
      </c>
      <c r="G8" s="73">
        <f t="shared" si="0"/>
        <v>380</v>
      </c>
      <c r="H8" s="74">
        <v>38</v>
      </c>
      <c r="I8" s="142"/>
      <c r="J8" s="19">
        <f t="shared" si="1"/>
        <v>0</v>
      </c>
      <c r="K8" s="30" t="str">
        <f t="shared" si="2"/>
        <v xml:space="preserve"> </v>
      </c>
      <c r="L8" s="122"/>
      <c r="M8" s="123"/>
      <c r="N8" s="123"/>
      <c r="O8" s="124"/>
      <c r="P8" s="125"/>
      <c r="Q8" s="117"/>
    </row>
    <row r="9" spans="1:17" ht="39" customHeight="1" x14ac:dyDescent="0.35">
      <c r="A9" s="33"/>
      <c r="B9" s="68">
        <v>3</v>
      </c>
      <c r="C9" s="69" t="s">
        <v>136</v>
      </c>
      <c r="D9" s="70">
        <v>5</v>
      </c>
      <c r="E9" s="71" t="s">
        <v>20</v>
      </c>
      <c r="F9" s="72" t="s">
        <v>137</v>
      </c>
      <c r="G9" s="73">
        <f t="shared" si="0"/>
        <v>150</v>
      </c>
      <c r="H9" s="74">
        <v>30</v>
      </c>
      <c r="I9" s="142"/>
      <c r="J9" s="19">
        <f t="shared" si="1"/>
        <v>0</v>
      </c>
      <c r="K9" s="30" t="str">
        <f t="shared" si="2"/>
        <v xml:space="preserve"> </v>
      </c>
      <c r="L9" s="122"/>
      <c r="M9" s="123"/>
      <c r="N9" s="123"/>
      <c r="O9" s="124"/>
      <c r="P9" s="125"/>
      <c r="Q9" s="117"/>
    </row>
    <row r="10" spans="1:17" ht="20.25" customHeight="1" x14ac:dyDescent="0.35">
      <c r="A10" s="33"/>
      <c r="B10" s="68">
        <v>4</v>
      </c>
      <c r="C10" s="69" t="s">
        <v>138</v>
      </c>
      <c r="D10" s="70">
        <v>10</v>
      </c>
      <c r="E10" s="71" t="s">
        <v>20</v>
      </c>
      <c r="F10" s="72" t="s">
        <v>139</v>
      </c>
      <c r="G10" s="73">
        <f t="shared" si="0"/>
        <v>35</v>
      </c>
      <c r="H10" s="74">
        <v>3.5</v>
      </c>
      <c r="I10" s="142"/>
      <c r="J10" s="19">
        <f t="shared" si="1"/>
        <v>0</v>
      </c>
      <c r="K10" s="30" t="str">
        <f t="shared" si="2"/>
        <v xml:space="preserve"> </v>
      </c>
      <c r="L10" s="122"/>
      <c r="M10" s="123"/>
      <c r="N10" s="123"/>
      <c r="O10" s="124"/>
      <c r="P10" s="125"/>
      <c r="Q10" s="117"/>
    </row>
    <row r="11" spans="1:17" ht="23.25" customHeight="1" x14ac:dyDescent="0.35">
      <c r="A11" s="33"/>
      <c r="B11" s="68">
        <v>5</v>
      </c>
      <c r="C11" s="69" t="s">
        <v>23</v>
      </c>
      <c r="D11" s="70">
        <v>1</v>
      </c>
      <c r="E11" s="71" t="s">
        <v>21</v>
      </c>
      <c r="F11" s="72" t="s">
        <v>40</v>
      </c>
      <c r="G11" s="73">
        <f t="shared" si="0"/>
        <v>60</v>
      </c>
      <c r="H11" s="74">
        <v>60</v>
      </c>
      <c r="I11" s="142"/>
      <c r="J11" s="19">
        <f t="shared" si="1"/>
        <v>0</v>
      </c>
      <c r="K11" s="30" t="str">
        <f t="shared" si="2"/>
        <v xml:space="preserve"> </v>
      </c>
      <c r="L11" s="122"/>
      <c r="M11" s="123"/>
      <c r="N11" s="123"/>
      <c r="O11" s="124"/>
      <c r="P11" s="125"/>
      <c r="Q11" s="117"/>
    </row>
    <row r="12" spans="1:17" ht="25.5" customHeight="1" x14ac:dyDescent="0.35">
      <c r="A12" s="33"/>
      <c r="B12" s="68">
        <v>6</v>
      </c>
      <c r="C12" s="75" t="s">
        <v>45</v>
      </c>
      <c r="D12" s="70">
        <v>3</v>
      </c>
      <c r="E12" s="76" t="s">
        <v>20</v>
      </c>
      <c r="F12" s="77" t="s">
        <v>140</v>
      </c>
      <c r="G12" s="73">
        <f t="shared" si="0"/>
        <v>15</v>
      </c>
      <c r="H12" s="78">
        <v>5</v>
      </c>
      <c r="I12" s="142"/>
      <c r="J12" s="19">
        <f t="shared" si="1"/>
        <v>0</v>
      </c>
      <c r="K12" s="30" t="str">
        <f t="shared" si="2"/>
        <v xml:space="preserve"> </v>
      </c>
      <c r="L12" s="122"/>
      <c r="M12" s="123"/>
      <c r="N12" s="123"/>
      <c r="O12" s="124"/>
      <c r="P12" s="125"/>
      <c r="Q12" s="117"/>
    </row>
    <row r="13" spans="1:17" ht="50.25" customHeight="1" x14ac:dyDescent="0.35">
      <c r="A13" s="33"/>
      <c r="B13" s="68">
        <v>7</v>
      </c>
      <c r="C13" s="69" t="s">
        <v>86</v>
      </c>
      <c r="D13" s="70">
        <v>10</v>
      </c>
      <c r="E13" s="71" t="s">
        <v>21</v>
      </c>
      <c r="F13" s="72" t="s">
        <v>141</v>
      </c>
      <c r="G13" s="73">
        <f t="shared" si="0"/>
        <v>650</v>
      </c>
      <c r="H13" s="74">
        <v>65</v>
      </c>
      <c r="I13" s="142"/>
      <c r="J13" s="19">
        <f t="shared" si="1"/>
        <v>0</v>
      </c>
      <c r="K13" s="30" t="str">
        <f t="shared" si="2"/>
        <v xml:space="preserve"> </v>
      </c>
      <c r="L13" s="122"/>
      <c r="M13" s="123"/>
      <c r="N13" s="123"/>
      <c r="O13" s="124"/>
      <c r="P13" s="125"/>
      <c r="Q13" s="117"/>
    </row>
    <row r="14" spans="1:17" ht="23.25" customHeight="1" x14ac:dyDescent="0.35">
      <c r="A14" s="33"/>
      <c r="B14" s="68">
        <v>8</v>
      </c>
      <c r="C14" s="69" t="s">
        <v>32</v>
      </c>
      <c r="D14" s="70">
        <v>2</v>
      </c>
      <c r="E14" s="71" t="s">
        <v>21</v>
      </c>
      <c r="F14" s="72" t="s">
        <v>38</v>
      </c>
      <c r="G14" s="73">
        <f t="shared" si="0"/>
        <v>66</v>
      </c>
      <c r="H14" s="74">
        <v>33</v>
      </c>
      <c r="I14" s="142"/>
      <c r="J14" s="19">
        <f t="shared" si="1"/>
        <v>0</v>
      </c>
      <c r="K14" s="30" t="str">
        <f t="shared" si="2"/>
        <v xml:space="preserve"> </v>
      </c>
      <c r="L14" s="122"/>
      <c r="M14" s="123"/>
      <c r="N14" s="123"/>
      <c r="O14" s="124"/>
      <c r="P14" s="125"/>
      <c r="Q14" s="117"/>
    </row>
    <row r="15" spans="1:17" ht="23.25" customHeight="1" x14ac:dyDescent="0.35">
      <c r="A15" s="33"/>
      <c r="B15" s="68">
        <v>9</v>
      </c>
      <c r="C15" s="69" t="s">
        <v>87</v>
      </c>
      <c r="D15" s="70">
        <v>10</v>
      </c>
      <c r="E15" s="71" t="s">
        <v>20</v>
      </c>
      <c r="F15" s="72" t="s">
        <v>142</v>
      </c>
      <c r="G15" s="73">
        <f t="shared" si="0"/>
        <v>16</v>
      </c>
      <c r="H15" s="74">
        <v>1.6</v>
      </c>
      <c r="I15" s="142"/>
      <c r="J15" s="19">
        <f t="shared" si="1"/>
        <v>0</v>
      </c>
      <c r="K15" s="30" t="str">
        <f t="shared" si="2"/>
        <v xml:space="preserve"> </v>
      </c>
      <c r="L15" s="122"/>
      <c r="M15" s="123"/>
      <c r="N15" s="123"/>
      <c r="O15" s="124"/>
      <c r="P15" s="125"/>
      <c r="Q15" s="117"/>
    </row>
    <row r="16" spans="1:17" ht="36.75" customHeight="1" x14ac:dyDescent="0.35">
      <c r="A16" s="33"/>
      <c r="B16" s="68">
        <v>10</v>
      </c>
      <c r="C16" s="69" t="s">
        <v>46</v>
      </c>
      <c r="D16" s="70">
        <v>3</v>
      </c>
      <c r="E16" s="71" t="s">
        <v>20</v>
      </c>
      <c r="F16" s="72" t="s">
        <v>79</v>
      </c>
      <c r="G16" s="73">
        <f t="shared" si="0"/>
        <v>27</v>
      </c>
      <c r="H16" s="74">
        <v>9</v>
      </c>
      <c r="I16" s="142"/>
      <c r="J16" s="19">
        <f t="shared" si="1"/>
        <v>0</v>
      </c>
      <c r="K16" s="30" t="str">
        <f t="shared" si="2"/>
        <v xml:space="preserve"> </v>
      </c>
      <c r="L16" s="122"/>
      <c r="M16" s="123"/>
      <c r="N16" s="123"/>
      <c r="O16" s="124"/>
      <c r="P16" s="125"/>
      <c r="Q16" s="117"/>
    </row>
    <row r="17" spans="1:17" ht="20.25" customHeight="1" x14ac:dyDescent="0.35">
      <c r="A17" s="33"/>
      <c r="B17" s="68">
        <v>11</v>
      </c>
      <c r="C17" s="69" t="s">
        <v>88</v>
      </c>
      <c r="D17" s="70">
        <v>3</v>
      </c>
      <c r="E17" s="71" t="s">
        <v>20</v>
      </c>
      <c r="F17" s="72" t="s">
        <v>89</v>
      </c>
      <c r="G17" s="73">
        <f t="shared" si="0"/>
        <v>84</v>
      </c>
      <c r="H17" s="74">
        <v>28</v>
      </c>
      <c r="I17" s="142"/>
      <c r="J17" s="19">
        <f t="shared" si="1"/>
        <v>0</v>
      </c>
      <c r="K17" s="30" t="str">
        <f t="shared" si="2"/>
        <v xml:space="preserve"> </v>
      </c>
      <c r="L17" s="122"/>
      <c r="M17" s="123"/>
      <c r="N17" s="123"/>
      <c r="O17" s="124"/>
      <c r="P17" s="125"/>
      <c r="Q17" s="117"/>
    </row>
    <row r="18" spans="1:17" ht="20.25" customHeight="1" x14ac:dyDescent="0.35">
      <c r="A18" s="33"/>
      <c r="B18" s="68">
        <v>12</v>
      </c>
      <c r="C18" s="69" t="s">
        <v>90</v>
      </c>
      <c r="D18" s="70">
        <v>10</v>
      </c>
      <c r="E18" s="71" t="s">
        <v>20</v>
      </c>
      <c r="F18" s="72" t="s">
        <v>51</v>
      </c>
      <c r="G18" s="73">
        <f t="shared" si="0"/>
        <v>20</v>
      </c>
      <c r="H18" s="74">
        <v>2</v>
      </c>
      <c r="I18" s="142"/>
      <c r="J18" s="19">
        <f t="shared" si="1"/>
        <v>0</v>
      </c>
      <c r="K18" s="30" t="str">
        <f t="shared" si="2"/>
        <v xml:space="preserve"> </v>
      </c>
      <c r="L18" s="122"/>
      <c r="M18" s="123"/>
      <c r="N18" s="123"/>
      <c r="O18" s="124"/>
      <c r="P18" s="125"/>
      <c r="Q18" s="117"/>
    </row>
    <row r="19" spans="1:17" ht="32.25" customHeight="1" x14ac:dyDescent="0.35">
      <c r="A19" s="33"/>
      <c r="B19" s="68">
        <v>13</v>
      </c>
      <c r="C19" s="79" t="s">
        <v>26</v>
      </c>
      <c r="D19" s="70">
        <v>5</v>
      </c>
      <c r="E19" s="80" t="s">
        <v>20</v>
      </c>
      <c r="F19" s="79" t="s">
        <v>52</v>
      </c>
      <c r="G19" s="73">
        <f t="shared" si="0"/>
        <v>35</v>
      </c>
      <c r="H19" s="81">
        <v>7</v>
      </c>
      <c r="I19" s="142"/>
      <c r="J19" s="19">
        <f t="shared" si="1"/>
        <v>0</v>
      </c>
      <c r="K19" s="30" t="str">
        <f t="shared" si="2"/>
        <v xml:space="preserve"> </v>
      </c>
      <c r="L19" s="122"/>
      <c r="M19" s="123"/>
      <c r="N19" s="123"/>
      <c r="O19" s="124"/>
      <c r="P19" s="125"/>
      <c r="Q19" s="117"/>
    </row>
    <row r="20" spans="1:17" ht="20.25" customHeight="1" x14ac:dyDescent="0.35">
      <c r="A20" s="33"/>
      <c r="B20" s="68">
        <v>14</v>
      </c>
      <c r="C20" s="69" t="s">
        <v>143</v>
      </c>
      <c r="D20" s="70">
        <v>10</v>
      </c>
      <c r="E20" s="71" t="s">
        <v>91</v>
      </c>
      <c r="F20" s="72" t="s">
        <v>92</v>
      </c>
      <c r="G20" s="73">
        <f t="shared" si="0"/>
        <v>80</v>
      </c>
      <c r="H20" s="74">
        <v>8</v>
      </c>
      <c r="I20" s="142"/>
      <c r="J20" s="19">
        <f t="shared" si="1"/>
        <v>0</v>
      </c>
      <c r="K20" s="30" t="str">
        <f t="shared" si="2"/>
        <v xml:space="preserve"> </v>
      </c>
      <c r="L20" s="122"/>
      <c r="M20" s="123"/>
      <c r="N20" s="123"/>
      <c r="O20" s="124"/>
      <c r="P20" s="125"/>
      <c r="Q20" s="117"/>
    </row>
    <row r="21" spans="1:17" ht="24" customHeight="1" x14ac:dyDescent="0.35">
      <c r="A21" s="33"/>
      <c r="B21" s="68">
        <v>15</v>
      </c>
      <c r="C21" s="69" t="s">
        <v>144</v>
      </c>
      <c r="D21" s="70">
        <v>2</v>
      </c>
      <c r="E21" s="71" t="s">
        <v>20</v>
      </c>
      <c r="F21" s="72" t="s">
        <v>146</v>
      </c>
      <c r="G21" s="73">
        <f t="shared" si="0"/>
        <v>19</v>
      </c>
      <c r="H21" s="74">
        <v>9.5</v>
      </c>
      <c r="I21" s="142"/>
      <c r="J21" s="19">
        <f t="shared" si="1"/>
        <v>0</v>
      </c>
      <c r="K21" s="30" t="str">
        <f t="shared" si="2"/>
        <v xml:space="preserve"> </v>
      </c>
      <c r="L21" s="122"/>
      <c r="M21" s="123"/>
      <c r="N21" s="123"/>
      <c r="O21" s="124"/>
      <c r="P21" s="125"/>
      <c r="Q21" s="117"/>
    </row>
    <row r="22" spans="1:17" ht="33.75" customHeight="1" x14ac:dyDescent="0.35">
      <c r="A22" s="33"/>
      <c r="B22" s="68">
        <v>16</v>
      </c>
      <c r="C22" s="69" t="s">
        <v>145</v>
      </c>
      <c r="D22" s="70">
        <v>10</v>
      </c>
      <c r="E22" s="71" t="s">
        <v>20</v>
      </c>
      <c r="F22" s="72" t="s">
        <v>147</v>
      </c>
      <c r="G22" s="73">
        <f t="shared" si="0"/>
        <v>90</v>
      </c>
      <c r="H22" s="74">
        <v>9</v>
      </c>
      <c r="I22" s="142"/>
      <c r="J22" s="19">
        <f t="shared" si="1"/>
        <v>0</v>
      </c>
      <c r="K22" s="30" t="str">
        <f t="shared" si="2"/>
        <v xml:space="preserve"> </v>
      </c>
      <c r="L22" s="122"/>
      <c r="M22" s="123"/>
      <c r="N22" s="123"/>
      <c r="O22" s="124"/>
      <c r="P22" s="125"/>
      <c r="Q22" s="117"/>
    </row>
    <row r="23" spans="1:17" ht="20.25" customHeight="1" x14ac:dyDescent="0.35">
      <c r="A23" s="33"/>
      <c r="B23" s="68">
        <v>17</v>
      </c>
      <c r="C23" s="69" t="s">
        <v>93</v>
      </c>
      <c r="D23" s="70">
        <v>5</v>
      </c>
      <c r="E23" s="71" t="s">
        <v>20</v>
      </c>
      <c r="F23" s="72" t="s">
        <v>54</v>
      </c>
      <c r="G23" s="73">
        <f t="shared" si="0"/>
        <v>50</v>
      </c>
      <c r="H23" s="74">
        <v>10</v>
      </c>
      <c r="I23" s="142"/>
      <c r="J23" s="19">
        <f t="shared" si="1"/>
        <v>0</v>
      </c>
      <c r="K23" s="30" t="str">
        <f t="shared" si="2"/>
        <v xml:space="preserve"> </v>
      </c>
      <c r="L23" s="122"/>
      <c r="M23" s="123"/>
      <c r="N23" s="123"/>
      <c r="O23" s="124"/>
      <c r="P23" s="125"/>
      <c r="Q23" s="117"/>
    </row>
    <row r="24" spans="1:17" ht="36" customHeight="1" x14ac:dyDescent="0.35">
      <c r="A24" s="33"/>
      <c r="B24" s="68">
        <v>18</v>
      </c>
      <c r="C24" s="69" t="s">
        <v>94</v>
      </c>
      <c r="D24" s="70">
        <v>1</v>
      </c>
      <c r="E24" s="71" t="s">
        <v>20</v>
      </c>
      <c r="F24" s="72" t="s">
        <v>148</v>
      </c>
      <c r="G24" s="73">
        <f t="shared" si="0"/>
        <v>90</v>
      </c>
      <c r="H24" s="74">
        <v>90</v>
      </c>
      <c r="I24" s="142"/>
      <c r="J24" s="19">
        <f t="shared" si="1"/>
        <v>0</v>
      </c>
      <c r="K24" s="30" t="str">
        <f t="shared" si="2"/>
        <v xml:space="preserve"> </v>
      </c>
      <c r="L24" s="122"/>
      <c r="M24" s="123"/>
      <c r="N24" s="123"/>
      <c r="O24" s="124"/>
      <c r="P24" s="125"/>
      <c r="Q24" s="117"/>
    </row>
    <row r="25" spans="1:17" ht="34.5" customHeight="1" x14ac:dyDescent="0.35">
      <c r="A25" s="33"/>
      <c r="B25" s="68">
        <v>19</v>
      </c>
      <c r="C25" s="69" t="s">
        <v>95</v>
      </c>
      <c r="D25" s="70">
        <v>1</v>
      </c>
      <c r="E25" s="71" t="s">
        <v>20</v>
      </c>
      <c r="F25" s="72" t="s">
        <v>149</v>
      </c>
      <c r="G25" s="73">
        <f t="shared" si="0"/>
        <v>170</v>
      </c>
      <c r="H25" s="74">
        <v>170</v>
      </c>
      <c r="I25" s="142"/>
      <c r="J25" s="19">
        <f t="shared" si="1"/>
        <v>0</v>
      </c>
      <c r="K25" s="30" t="str">
        <f t="shared" si="2"/>
        <v xml:space="preserve"> </v>
      </c>
      <c r="L25" s="122"/>
      <c r="M25" s="123"/>
      <c r="N25" s="123"/>
      <c r="O25" s="124"/>
      <c r="P25" s="125"/>
      <c r="Q25" s="117"/>
    </row>
    <row r="26" spans="1:17" ht="44.25" customHeight="1" x14ac:dyDescent="0.35">
      <c r="A26" s="33"/>
      <c r="B26" s="68">
        <v>20</v>
      </c>
      <c r="C26" s="69" t="s">
        <v>96</v>
      </c>
      <c r="D26" s="70">
        <v>1</v>
      </c>
      <c r="E26" s="71" t="s">
        <v>20</v>
      </c>
      <c r="F26" s="72" t="s">
        <v>150</v>
      </c>
      <c r="G26" s="73">
        <f t="shared" si="0"/>
        <v>230</v>
      </c>
      <c r="H26" s="74">
        <v>230</v>
      </c>
      <c r="I26" s="142"/>
      <c r="J26" s="19">
        <f t="shared" si="1"/>
        <v>0</v>
      </c>
      <c r="K26" s="30" t="str">
        <f t="shared" si="2"/>
        <v xml:space="preserve"> </v>
      </c>
      <c r="L26" s="122"/>
      <c r="M26" s="123"/>
      <c r="N26" s="123"/>
      <c r="O26" s="124"/>
      <c r="P26" s="125"/>
      <c r="Q26" s="117"/>
    </row>
    <row r="27" spans="1:17" ht="20.25" customHeight="1" x14ac:dyDescent="0.35">
      <c r="A27" s="33"/>
      <c r="B27" s="68">
        <v>21</v>
      </c>
      <c r="C27" s="69" t="s">
        <v>97</v>
      </c>
      <c r="D27" s="70">
        <v>1</v>
      </c>
      <c r="E27" s="71" t="s">
        <v>20</v>
      </c>
      <c r="F27" s="72" t="s">
        <v>151</v>
      </c>
      <c r="G27" s="73">
        <f t="shared" si="0"/>
        <v>135</v>
      </c>
      <c r="H27" s="74">
        <v>135</v>
      </c>
      <c r="I27" s="142"/>
      <c r="J27" s="19">
        <f t="shared" si="1"/>
        <v>0</v>
      </c>
      <c r="K27" s="30" t="str">
        <f t="shared" si="2"/>
        <v xml:space="preserve"> </v>
      </c>
      <c r="L27" s="122"/>
      <c r="M27" s="123"/>
      <c r="N27" s="123"/>
      <c r="O27" s="124"/>
      <c r="P27" s="125"/>
      <c r="Q27" s="117"/>
    </row>
    <row r="28" spans="1:17" ht="20.25" customHeight="1" x14ac:dyDescent="0.35">
      <c r="A28" s="33"/>
      <c r="B28" s="68">
        <v>22</v>
      </c>
      <c r="C28" s="69" t="s">
        <v>27</v>
      </c>
      <c r="D28" s="70">
        <v>1</v>
      </c>
      <c r="E28" s="71" t="s">
        <v>21</v>
      </c>
      <c r="F28" s="72" t="s">
        <v>74</v>
      </c>
      <c r="G28" s="73">
        <f t="shared" si="0"/>
        <v>26</v>
      </c>
      <c r="H28" s="74">
        <v>26</v>
      </c>
      <c r="I28" s="142"/>
      <c r="J28" s="19">
        <f t="shared" si="1"/>
        <v>0</v>
      </c>
      <c r="K28" s="30" t="str">
        <f t="shared" si="2"/>
        <v xml:space="preserve"> </v>
      </c>
      <c r="L28" s="122"/>
      <c r="M28" s="123"/>
      <c r="N28" s="123"/>
      <c r="O28" s="124"/>
      <c r="P28" s="125"/>
      <c r="Q28" s="117"/>
    </row>
    <row r="29" spans="1:17" ht="37.5" customHeight="1" x14ac:dyDescent="0.35">
      <c r="A29" s="33"/>
      <c r="B29" s="68">
        <v>23</v>
      </c>
      <c r="C29" s="69" t="s">
        <v>98</v>
      </c>
      <c r="D29" s="70">
        <v>1</v>
      </c>
      <c r="E29" s="71" t="s">
        <v>21</v>
      </c>
      <c r="F29" s="72" t="s">
        <v>152</v>
      </c>
      <c r="G29" s="73">
        <f t="shared" si="0"/>
        <v>88</v>
      </c>
      <c r="H29" s="74">
        <v>88</v>
      </c>
      <c r="I29" s="142"/>
      <c r="J29" s="19">
        <f t="shared" si="1"/>
        <v>0</v>
      </c>
      <c r="K29" s="30" t="str">
        <f t="shared" si="2"/>
        <v xml:space="preserve"> </v>
      </c>
      <c r="L29" s="122"/>
      <c r="M29" s="123"/>
      <c r="N29" s="123"/>
      <c r="O29" s="124"/>
      <c r="P29" s="125"/>
      <c r="Q29" s="117"/>
    </row>
    <row r="30" spans="1:17" ht="20.25" customHeight="1" x14ac:dyDescent="0.35">
      <c r="A30" s="33"/>
      <c r="B30" s="68">
        <v>24</v>
      </c>
      <c r="C30" s="69" t="s">
        <v>154</v>
      </c>
      <c r="D30" s="70">
        <v>2</v>
      </c>
      <c r="E30" s="71" t="s">
        <v>20</v>
      </c>
      <c r="F30" s="72" t="s">
        <v>153</v>
      </c>
      <c r="G30" s="73">
        <f t="shared" si="0"/>
        <v>50</v>
      </c>
      <c r="H30" s="74">
        <v>25</v>
      </c>
      <c r="I30" s="142"/>
      <c r="J30" s="19">
        <f t="shared" si="1"/>
        <v>0</v>
      </c>
      <c r="K30" s="30" t="str">
        <f t="shared" si="2"/>
        <v xml:space="preserve"> </v>
      </c>
      <c r="L30" s="122"/>
      <c r="M30" s="123"/>
      <c r="N30" s="123"/>
      <c r="O30" s="124"/>
      <c r="P30" s="125"/>
      <c r="Q30" s="117"/>
    </row>
    <row r="31" spans="1:17" ht="20.25" customHeight="1" x14ac:dyDescent="0.35">
      <c r="A31" s="33"/>
      <c r="B31" s="68">
        <v>25</v>
      </c>
      <c r="C31" s="69" t="s">
        <v>155</v>
      </c>
      <c r="D31" s="70">
        <v>1</v>
      </c>
      <c r="E31" s="82" t="s">
        <v>20</v>
      </c>
      <c r="F31" s="69" t="s">
        <v>156</v>
      </c>
      <c r="G31" s="73">
        <f t="shared" si="0"/>
        <v>28</v>
      </c>
      <c r="H31" s="83">
        <v>28</v>
      </c>
      <c r="I31" s="142"/>
      <c r="J31" s="19">
        <f t="shared" si="1"/>
        <v>0</v>
      </c>
      <c r="K31" s="30" t="str">
        <f t="shared" si="2"/>
        <v xml:space="preserve"> </v>
      </c>
      <c r="L31" s="122"/>
      <c r="M31" s="123"/>
      <c r="N31" s="123"/>
      <c r="O31" s="124"/>
      <c r="P31" s="125"/>
      <c r="Q31" s="117"/>
    </row>
    <row r="32" spans="1:17" ht="26.25" customHeight="1" x14ac:dyDescent="0.35">
      <c r="A32" s="33"/>
      <c r="B32" s="68">
        <v>26</v>
      </c>
      <c r="C32" s="69" t="s">
        <v>33</v>
      </c>
      <c r="D32" s="70">
        <v>2</v>
      </c>
      <c r="E32" s="82" t="s">
        <v>21</v>
      </c>
      <c r="F32" s="69" t="s">
        <v>76</v>
      </c>
      <c r="G32" s="73">
        <f t="shared" si="0"/>
        <v>14</v>
      </c>
      <c r="H32" s="83">
        <v>7</v>
      </c>
      <c r="I32" s="142"/>
      <c r="J32" s="19">
        <f t="shared" si="1"/>
        <v>0</v>
      </c>
      <c r="K32" s="30" t="str">
        <f t="shared" si="2"/>
        <v xml:space="preserve"> </v>
      </c>
      <c r="L32" s="122"/>
      <c r="M32" s="123"/>
      <c r="N32" s="123"/>
      <c r="O32" s="124"/>
      <c r="P32" s="125"/>
      <c r="Q32" s="117"/>
    </row>
    <row r="33" spans="1:17" ht="20.25" customHeight="1" x14ac:dyDescent="0.35">
      <c r="A33" s="33"/>
      <c r="B33" s="68">
        <v>27</v>
      </c>
      <c r="C33" s="69" t="s">
        <v>70</v>
      </c>
      <c r="D33" s="70">
        <v>1</v>
      </c>
      <c r="E33" s="82" t="s">
        <v>21</v>
      </c>
      <c r="F33" s="69" t="s">
        <v>157</v>
      </c>
      <c r="G33" s="73">
        <f t="shared" si="0"/>
        <v>15</v>
      </c>
      <c r="H33" s="83">
        <v>15</v>
      </c>
      <c r="I33" s="142"/>
      <c r="J33" s="19">
        <f t="shared" si="1"/>
        <v>0</v>
      </c>
      <c r="K33" s="30" t="str">
        <f t="shared" si="2"/>
        <v xml:space="preserve"> </v>
      </c>
      <c r="L33" s="122"/>
      <c r="M33" s="123"/>
      <c r="N33" s="123"/>
      <c r="O33" s="124"/>
      <c r="P33" s="125"/>
      <c r="Q33" s="117"/>
    </row>
    <row r="34" spans="1:17" ht="20.25" customHeight="1" x14ac:dyDescent="0.35">
      <c r="A34" s="33"/>
      <c r="B34" s="68">
        <v>28</v>
      </c>
      <c r="C34" s="69" t="s">
        <v>99</v>
      </c>
      <c r="D34" s="70">
        <v>1</v>
      </c>
      <c r="E34" s="71" t="s">
        <v>20</v>
      </c>
      <c r="F34" s="69" t="s">
        <v>158</v>
      </c>
      <c r="G34" s="73">
        <f t="shared" si="0"/>
        <v>40</v>
      </c>
      <c r="H34" s="83">
        <v>40</v>
      </c>
      <c r="I34" s="142"/>
      <c r="J34" s="19">
        <f t="shared" si="1"/>
        <v>0</v>
      </c>
      <c r="K34" s="30" t="str">
        <f t="shared" si="2"/>
        <v xml:space="preserve"> </v>
      </c>
      <c r="L34" s="122"/>
      <c r="M34" s="123"/>
      <c r="N34" s="123"/>
      <c r="O34" s="124"/>
      <c r="P34" s="125"/>
      <c r="Q34" s="117"/>
    </row>
    <row r="35" spans="1:17" ht="20.25" customHeight="1" x14ac:dyDescent="0.35">
      <c r="A35" s="33"/>
      <c r="B35" s="68">
        <v>29</v>
      </c>
      <c r="C35" s="69" t="s">
        <v>100</v>
      </c>
      <c r="D35" s="70">
        <v>2</v>
      </c>
      <c r="E35" s="71" t="s">
        <v>20</v>
      </c>
      <c r="F35" s="72" t="s">
        <v>159</v>
      </c>
      <c r="G35" s="73">
        <f t="shared" si="0"/>
        <v>580</v>
      </c>
      <c r="H35" s="74">
        <v>290</v>
      </c>
      <c r="I35" s="142"/>
      <c r="J35" s="19">
        <f t="shared" si="1"/>
        <v>0</v>
      </c>
      <c r="K35" s="30" t="str">
        <f t="shared" si="2"/>
        <v xml:space="preserve"> </v>
      </c>
      <c r="L35" s="122"/>
      <c r="M35" s="123"/>
      <c r="N35" s="123"/>
      <c r="O35" s="124"/>
      <c r="P35" s="125"/>
      <c r="Q35" s="117"/>
    </row>
    <row r="36" spans="1:17" ht="20.25" customHeight="1" x14ac:dyDescent="0.35">
      <c r="A36" s="33"/>
      <c r="B36" s="68">
        <v>30</v>
      </c>
      <c r="C36" s="69" t="s">
        <v>101</v>
      </c>
      <c r="D36" s="70">
        <v>1</v>
      </c>
      <c r="E36" s="71" t="s">
        <v>20</v>
      </c>
      <c r="F36" s="72" t="s">
        <v>160</v>
      </c>
      <c r="G36" s="73">
        <f t="shared" si="0"/>
        <v>10</v>
      </c>
      <c r="H36" s="74">
        <v>10</v>
      </c>
      <c r="I36" s="142"/>
      <c r="J36" s="19">
        <f t="shared" si="1"/>
        <v>0</v>
      </c>
      <c r="K36" s="30" t="str">
        <f t="shared" ref="K36:K99" si="3">IF(ISNUMBER(I36), IF(I36&gt;H36,"NEVYHOVUJE","VYHOVUJE")," ")</f>
        <v xml:space="preserve"> </v>
      </c>
      <c r="L36" s="122"/>
      <c r="M36" s="123"/>
      <c r="N36" s="123"/>
      <c r="O36" s="124"/>
      <c r="P36" s="125"/>
      <c r="Q36" s="117"/>
    </row>
    <row r="37" spans="1:17" ht="20.25" customHeight="1" thickBot="1" x14ac:dyDescent="0.4">
      <c r="A37" s="33"/>
      <c r="B37" s="84">
        <v>31</v>
      </c>
      <c r="C37" s="85" t="s">
        <v>102</v>
      </c>
      <c r="D37" s="86">
        <v>5</v>
      </c>
      <c r="E37" s="87" t="s">
        <v>20</v>
      </c>
      <c r="F37" s="88" t="s">
        <v>161</v>
      </c>
      <c r="G37" s="89">
        <f t="shared" si="0"/>
        <v>50</v>
      </c>
      <c r="H37" s="90">
        <v>10</v>
      </c>
      <c r="I37" s="143"/>
      <c r="J37" s="32">
        <f t="shared" si="1"/>
        <v>0</v>
      </c>
      <c r="K37" s="36" t="str">
        <f t="shared" si="3"/>
        <v xml:space="preserve"> </v>
      </c>
      <c r="L37" s="126"/>
      <c r="M37" s="127"/>
      <c r="N37" s="127"/>
      <c r="O37" s="128"/>
      <c r="P37" s="129"/>
      <c r="Q37" s="117"/>
    </row>
    <row r="38" spans="1:17" ht="17.25" customHeight="1" x14ac:dyDescent="0.35">
      <c r="A38" s="33"/>
      <c r="B38" s="61">
        <v>32</v>
      </c>
      <c r="C38" s="62" t="s">
        <v>77</v>
      </c>
      <c r="D38" s="63">
        <v>1</v>
      </c>
      <c r="E38" s="91" t="s">
        <v>20</v>
      </c>
      <c r="F38" s="62" t="s">
        <v>78</v>
      </c>
      <c r="G38" s="66">
        <f t="shared" si="0"/>
        <v>34</v>
      </c>
      <c r="H38" s="92">
        <v>34</v>
      </c>
      <c r="I38" s="141"/>
      <c r="J38" s="31">
        <f t="shared" si="1"/>
        <v>0</v>
      </c>
      <c r="K38" s="35" t="str">
        <f t="shared" si="3"/>
        <v xml:space="preserve"> </v>
      </c>
      <c r="L38" s="130" t="s">
        <v>19</v>
      </c>
      <c r="M38" s="130" t="s">
        <v>126</v>
      </c>
      <c r="N38" s="130" t="s">
        <v>127</v>
      </c>
      <c r="O38" s="131">
        <v>14</v>
      </c>
      <c r="P38" s="132" t="s">
        <v>7</v>
      </c>
      <c r="Q38" s="117"/>
    </row>
    <row r="39" spans="1:17" ht="20.25" customHeight="1" x14ac:dyDescent="0.35">
      <c r="A39" s="33"/>
      <c r="B39" s="68">
        <v>33</v>
      </c>
      <c r="C39" s="69" t="s">
        <v>162</v>
      </c>
      <c r="D39" s="70">
        <v>10</v>
      </c>
      <c r="E39" s="71" t="s">
        <v>20</v>
      </c>
      <c r="F39" s="72" t="s">
        <v>53</v>
      </c>
      <c r="G39" s="73">
        <f t="shared" ref="G39:G70" si="4">D39*H39</f>
        <v>120</v>
      </c>
      <c r="H39" s="74">
        <v>12</v>
      </c>
      <c r="I39" s="142"/>
      <c r="J39" s="19">
        <f t="shared" ref="J39:J70" si="5">D39*I39</f>
        <v>0</v>
      </c>
      <c r="K39" s="30" t="str">
        <f t="shared" si="3"/>
        <v xml:space="preserve"> </v>
      </c>
      <c r="L39" s="133"/>
      <c r="M39" s="123"/>
      <c r="N39" s="123"/>
      <c r="O39" s="124"/>
      <c r="P39" s="125"/>
      <c r="Q39" s="117"/>
    </row>
    <row r="40" spans="1:17" ht="20.25" customHeight="1" x14ac:dyDescent="0.35">
      <c r="A40" s="33"/>
      <c r="B40" s="68">
        <v>34</v>
      </c>
      <c r="C40" s="69" t="s">
        <v>163</v>
      </c>
      <c r="D40" s="70">
        <v>15</v>
      </c>
      <c r="E40" s="71" t="s">
        <v>20</v>
      </c>
      <c r="F40" s="72" t="s">
        <v>53</v>
      </c>
      <c r="G40" s="73">
        <f t="shared" si="4"/>
        <v>180</v>
      </c>
      <c r="H40" s="74">
        <v>12</v>
      </c>
      <c r="I40" s="142"/>
      <c r="J40" s="19">
        <f t="shared" si="5"/>
        <v>0</v>
      </c>
      <c r="K40" s="30" t="str">
        <f t="shared" si="3"/>
        <v xml:space="preserve"> </v>
      </c>
      <c r="L40" s="133"/>
      <c r="M40" s="123"/>
      <c r="N40" s="123"/>
      <c r="O40" s="124"/>
      <c r="P40" s="125"/>
      <c r="Q40" s="117"/>
    </row>
    <row r="41" spans="1:17" ht="19.5" customHeight="1" x14ac:dyDescent="0.35">
      <c r="A41" s="33"/>
      <c r="B41" s="68">
        <v>35</v>
      </c>
      <c r="C41" s="69" t="s">
        <v>103</v>
      </c>
      <c r="D41" s="70">
        <v>2</v>
      </c>
      <c r="E41" s="71" t="s">
        <v>22</v>
      </c>
      <c r="F41" s="72" t="s">
        <v>164</v>
      </c>
      <c r="G41" s="73">
        <f t="shared" si="4"/>
        <v>64</v>
      </c>
      <c r="H41" s="74">
        <v>32</v>
      </c>
      <c r="I41" s="142"/>
      <c r="J41" s="19">
        <f t="shared" si="5"/>
        <v>0</v>
      </c>
      <c r="K41" s="30" t="str">
        <f t="shared" si="3"/>
        <v xml:space="preserve"> </v>
      </c>
      <c r="L41" s="133"/>
      <c r="M41" s="123"/>
      <c r="N41" s="123"/>
      <c r="O41" s="124"/>
      <c r="P41" s="125"/>
      <c r="Q41" s="117"/>
    </row>
    <row r="42" spans="1:17" ht="38.25" customHeight="1" x14ac:dyDescent="0.35">
      <c r="A42" s="33"/>
      <c r="B42" s="68">
        <v>36</v>
      </c>
      <c r="C42" s="69" t="s">
        <v>69</v>
      </c>
      <c r="D42" s="70">
        <v>2</v>
      </c>
      <c r="E42" s="71" t="s">
        <v>22</v>
      </c>
      <c r="F42" s="72" t="s">
        <v>73</v>
      </c>
      <c r="G42" s="73">
        <f t="shared" si="4"/>
        <v>70</v>
      </c>
      <c r="H42" s="74">
        <v>35</v>
      </c>
      <c r="I42" s="142"/>
      <c r="J42" s="19">
        <f t="shared" si="5"/>
        <v>0</v>
      </c>
      <c r="K42" s="30" t="str">
        <f t="shared" si="3"/>
        <v xml:space="preserve"> </v>
      </c>
      <c r="L42" s="133"/>
      <c r="M42" s="123"/>
      <c r="N42" s="123"/>
      <c r="O42" s="124"/>
      <c r="P42" s="125"/>
      <c r="Q42" s="117"/>
    </row>
    <row r="43" spans="1:17" ht="41.25" customHeight="1" x14ac:dyDescent="0.35">
      <c r="A43" s="33"/>
      <c r="B43" s="68">
        <v>37</v>
      </c>
      <c r="C43" s="69" t="s">
        <v>34</v>
      </c>
      <c r="D43" s="70">
        <v>2</v>
      </c>
      <c r="E43" s="71" t="s">
        <v>22</v>
      </c>
      <c r="F43" s="72" t="s">
        <v>63</v>
      </c>
      <c r="G43" s="73">
        <f t="shared" si="4"/>
        <v>68</v>
      </c>
      <c r="H43" s="74">
        <v>34</v>
      </c>
      <c r="I43" s="142"/>
      <c r="J43" s="19">
        <f t="shared" si="5"/>
        <v>0</v>
      </c>
      <c r="K43" s="30" t="str">
        <f t="shared" si="3"/>
        <v xml:space="preserve"> </v>
      </c>
      <c r="L43" s="133"/>
      <c r="M43" s="123"/>
      <c r="N43" s="123"/>
      <c r="O43" s="124"/>
      <c r="P43" s="125"/>
      <c r="Q43" s="117"/>
    </row>
    <row r="44" spans="1:17" ht="24.75" customHeight="1" x14ac:dyDescent="0.35">
      <c r="A44" s="33"/>
      <c r="B44" s="68">
        <v>38</v>
      </c>
      <c r="C44" s="69" t="s">
        <v>30</v>
      </c>
      <c r="D44" s="70">
        <v>2</v>
      </c>
      <c r="E44" s="71" t="s">
        <v>22</v>
      </c>
      <c r="F44" s="72" t="s">
        <v>165</v>
      </c>
      <c r="G44" s="73">
        <f t="shared" si="4"/>
        <v>92</v>
      </c>
      <c r="H44" s="74">
        <v>46</v>
      </c>
      <c r="I44" s="142"/>
      <c r="J44" s="19">
        <f t="shared" si="5"/>
        <v>0</v>
      </c>
      <c r="K44" s="30" t="str">
        <f t="shared" si="3"/>
        <v xml:space="preserve"> </v>
      </c>
      <c r="L44" s="133"/>
      <c r="M44" s="123"/>
      <c r="N44" s="123"/>
      <c r="O44" s="124"/>
      <c r="P44" s="125"/>
      <c r="Q44" s="117"/>
    </row>
    <row r="45" spans="1:17" ht="64.5" customHeight="1" x14ac:dyDescent="0.35">
      <c r="A45" s="33"/>
      <c r="B45" s="68">
        <v>39</v>
      </c>
      <c r="C45" s="69" t="s">
        <v>167</v>
      </c>
      <c r="D45" s="70">
        <v>12</v>
      </c>
      <c r="E45" s="71" t="s">
        <v>20</v>
      </c>
      <c r="F45" s="72" t="s">
        <v>166</v>
      </c>
      <c r="G45" s="73">
        <f t="shared" si="4"/>
        <v>396</v>
      </c>
      <c r="H45" s="74">
        <v>33</v>
      </c>
      <c r="I45" s="142"/>
      <c r="J45" s="19">
        <f t="shared" si="5"/>
        <v>0</v>
      </c>
      <c r="K45" s="30" t="str">
        <f t="shared" si="3"/>
        <v xml:space="preserve"> </v>
      </c>
      <c r="L45" s="133"/>
      <c r="M45" s="123"/>
      <c r="N45" s="123"/>
      <c r="O45" s="124"/>
      <c r="P45" s="125"/>
      <c r="Q45" s="117"/>
    </row>
    <row r="46" spans="1:17" ht="58.5" customHeight="1" x14ac:dyDescent="0.35">
      <c r="A46" s="33"/>
      <c r="B46" s="68">
        <v>40</v>
      </c>
      <c r="C46" s="69" t="s">
        <v>168</v>
      </c>
      <c r="D46" s="70">
        <v>12</v>
      </c>
      <c r="E46" s="71" t="s">
        <v>20</v>
      </c>
      <c r="F46" s="72" t="s">
        <v>166</v>
      </c>
      <c r="G46" s="73">
        <f t="shared" si="4"/>
        <v>396</v>
      </c>
      <c r="H46" s="74">
        <v>33</v>
      </c>
      <c r="I46" s="142"/>
      <c r="J46" s="19">
        <f t="shared" si="5"/>
        <v>0</v>
      </c>
      <c r="K46" s="30" t="str">
        <f t="shared" si="3"/>
        <v xml:space="preserve"> </v>
      </c>
      <c r="L46" s="133"/>
      <c r="M46" s="123"/>
      <c r="N46" s="123"/>
      <c r="O46" s="124"/>
      <c r="P46" s="125"/>
      <c r="Q46" s="117"/>
    </row>
    <row r="47" spans="1:17" ht="58.5" customHeight="1" x14ac:dyDescent="0.35">
      <c r="A47" s="33"/>
      <c r="B47" s="68">
        <v>41</v>
      </c>
      <c r="C47" s="69" t="s">
        <v>169</v>
      </c>
      <c r="D47" s="70">
        <v>12</v>
      </c>
      <c r="E47" s="71" t="s">
        <v>20</v>
      </c>
      <c r="F47" s="72" t="s">
        <v>166</v>
      </c>
      <c r="G47" s="73">
        <f t="shared" si="4"/>
        <v>396</v>
      </c>
      <c r="H47" s="74">
        <v>33</v>
      </c>
      <c r="I47" s="142"/>
      <c r="J47" s="19">
        <f t="shared" si="5"/>
        <v>0</v>
      </c>
      <c r="K47" s="30" t="str">
        <f t="shared" si="3"/>
        <v xml:space="preserve"> </v>
      </c>
      <c r="L47" s="133"/>
      <c r="M47" s="123"/>
      <c r="N47" s="123"/>
      <c r="O47" s="124"/>
      <c r="P47" s="125"/>
      <c r="Q47" s="117"/>
    </row>
    <row r="48" spans="1:17" ht="58.5" customHeight="1" thickBot="1" x14ac:dyDescent="0.4">
      <c r="A48" s="33"/>
      <c r="B48" s="84">
        <v>42</v>
      </c>
      <c r="C48" s="85" t="s">
        <v>170</v>
      </c>
      <c r="D48" s="86">
        <v>12</v>
      </c>
      <c r="E48" s="87" t="s">
        <v>20</v>
      </c>
      <c r="F48" s="88" t="s">
        <v>166</v>
      </c>
      <c r="G48" s="89">
        <f t="shared" si="4"/>
        <v>396</v>
      </c>
      <c r="H48" s="90">
        <v>33</v>
      </c>
      <c r="I48" s="143"/>
      <c r="J48" s="32">
        <f t="shared" si="5"/>
        <v>0</v>
      </c>
      <c r="K48" s="36" t="str">
        <f t="shared" si="3"/>
        <v xml:space="preserve"> </v>
      </c>
      <c r="L48" s="134"/>
      <c r="M48" s="127"/>
      <c r="N48" s="127"/>
      <c r="O48" s="128"/>
      <c r="P48" s="129"/>
      <c r="Q48" s="117"/>
    </row>
    <row r="49" spans="1:17" ht="41.25" customHeight="1" x14ac:dyDescent="0.35">
      <c r="A49" s="33"/>
      <c r="B49" s="61">
        <v>43</v>
      </c>
      <c r="C49" s="62" t="s">
        <v>171</v>
      </c>
      <c r="D49" s="63">
        <v>6</v>
      </c>
      <c r="E49" s="64" t="s">
        <v>20</v>
      </c>
      <c r="F49" s="65" t="s">
        <v>172</v>
      </c>
      <c r="G49" s="66">
        <f t="shared" si="4"/>
        <v>210</v>
      </c>
      <c r="H49" s="67">
        <v>35</v>
      </c>
      <c r="I49" s="141"/>
      <c r="J49" s="31">
        <f t="shared" si="5"/>
        <v>0</v>
      </c>
      <c r="K49" s="35" t="str">
        <f t="shared" si="3"/>
        <v xml:space="preserve"> </v>
      </c>
      <c r="L49" s="130" t="s">
        <v>19</v>
      </c>
      <c r="M49" s="130" t="s">
        <v>128</v>
      </c>
      <c r="N49" s="130" t="s">
        <v>129</v>
      </c>
      <c r="O49" s="131">
        <v>14</v>
      </c>
      <c r="P49" s="132" t="s">
        <v>7</v>
      </c>
      <c r="Q49" s="117"/>
    </row>
    <row r="50" spans="1:17" ht="24" customHeight="1" x14ac:dyDescent="0.35">
      <c r="A50" s="33"/>
      <c r="B50" s="68">
        <v>44</v>
      </c>
      <c r="C50" s="69" t="s">
        <v>178</v>
      </c>
      <c r="D50" s="70">
        <v>1</v>
      </c>
      <c r="E50" s="71" t="s">
        <v>21</v>
      </c>
      <c r="F50" s="72" t="s">
        <v>173</v>
      </c>
      <c r="G50" s="73">
        <f t="shared" si="4"/>
        <v>40</v>
      </c>
      <c r="H50" s="74">
        <v>40</v>
      </c>
      <c r="I50" s="142"/>
      <c r="J50" s="19">
        <f t="shared" si="5"/>
        <v>0</v>
      </c>
      <c r="K50" s="30" t="str">
        <f t="shared" si="3"/>
        <v xml:space="preserve"> </v>
      </c>
      <c r="L50" s="133"/>
      <c r="M50" s="123"/>
      <c r="N50" s="123"/>
      <c r="O50" s="124"/>
      <c r="P50" s="125"/>
      <c r="Q50" s="117"/>
    </row>
    <row r="51" spans="1:17" ht="44.25" customHeight="1" x14ac:dyDescent="0.35">
      <c r="A51" s="33"/>
      <c r="B51" s="68">
        <v>45</v>
      </c>
      <c r="C51" s="69" t="s">
        <v>42</v>
      </c>
      <c r="D51" s="70">
        <v>4</v>
      </c>
      <c r="E51" s="71" t="s">
        <v>21</v>
      </c>
      <c r="F51" s="72" t="s">
        <v>174</v>
      </c>
      <c r="G51" s="73">
        <f t="shared" si="4"/>
        <v>240</v>
      </c>
      <c r="H51" s="74">
        <v>60</v>
      </c>
      <c r="I51" s="142"/>
      <c r="J51" s="19">
        <f t="shared" si="5"/>
        <v>0</v>
      </c>
      <c r="K51" s="30" t="str">
        <f t="shared" si="3"/>
        <v xml:space="preserve"> </v>
      </c>
      <c r="L51" s="133"/>
      <c r="M51" s="123"/>
      <c r="N51" s="123"/>
      <c r="O51" s="124"/>
      <c r="P51" s="125"/>
      <c r="Q51" s="117"/>
    </row>
    <row r="52" spans="1:17" ht="30.75" customHeight="1" x14ac:dyDescent="0.35">
      <c r="A52" s="33"/>
      <c r="B52" s="68">
        <v>46</v>
      </c>
      <c r="C52" s="69" t="s">
        <v>65</v>
      </c>
      <c r="D52" s="70">
        <v>1</v>
      </c>
      <c r="E52" s="71" t="s">
        <v>21</v>
      </c>
      <c r="F52" s="72" t="s">
        <v>175</v>
      </c>
      <c r="G52" s="73">
        <f t="shared" si="4"/>
        <v>290</v>
      </c>
      <c r="H52" s="74">
        <v>290</v>
      </c>
      <c r="I52" s="142"/>
      <c r="J52" s="19">
        <f t="shared" si="5"/>
        <v>0</v>
      </c>
      <c r="K52" s="30" t="str">
        <f t="shared" si="3"/>
        <v xml:space="preserve"> </v>
      </c>
      <c r="L52" s="133"/>
      <c r="M52" s="123"/>
      <c r="N52" s="123"/>
      <c r="O52" s="124"/>
      <c r="P52" s="125"/>
      <c r="Q52" s="117"/>
    </row>
    <row r="53" spans="1:17" ht="29.25" customHeight="1" x14ac:dyDescent="0.35">
      <c r="A53" s="33"/>
      <c r="B53" s="68">
        <v>47</v>
      </c>
      <c r="C53" s="69" t="s">
        <v>177</v>
      </c>
      <c r="D53" s="70">
        <v>1</v>
      </c>
      <c r="E53" s="71" t="s">
        <v>21</v>
      </c>
      <c r="F53" s="72" t="s">
        <v>176</v>
      </c>
      <c r="G53" s="73">
        <f t="shared" si="4"/>
        <v>300</v>
      </c>
      <c r="H53" s="74">
        <v>300</v>
      </c>
      <c r="I53" s="142"/>
      <c r="J53" s="19">
        <f t="shared" si="5"/>
        <v>0</v>
      </c>
      <c r="K53" s="30" t="str">
        <f t="shared" si="3"/>
        <v xml:space="preserve"> </v>
      </c>
      <c r="L53" s="133"/>
      <c r="M53" s="123"/>
      <c r="N53" s="123"/>
      <c r="O53" s="124"/>
      <c r="P53" s="125"/>
      <c r="Q53" s="117"/>
    </row>
    <row r="54" spans="1:17" ht="25.5" customHeight="1" x14ac:dyDescent="0.35">
      <c r="A54" s="33"/>
      <c r="B54" s="68">
        <v>48</v>
      </c>
      <c r="C54" s="69" t="s">
        <v>179</v>
      </c>
      <c r="D54" s="70">
        <v>1</v>
      </c>
      <c r="E54" s="71" t="s">
        <v>21</v>
      </c>
      <c r="F54" s="72" t="s">
        <v>181</v>
      </c>
      <c r="G54" s="73">
        <f t="shared" si="4"/>
        <v>80</v>
      </c>
      <c r="H54" s="74">
        <v>80</v>
      </c>
      <c r="I54" s="142"/>
      <c r="J54" s="19">
        <f t="shared" si="5"/>
        <v>0</v>
      </c>
      <c r="K54" s="30" t="str">
        <f t="shared" si="3"/>
        <v xml:space="preserve"> </v>
      </c>
      <c r="L54" s="133"/>
      <c r="M54" s="123"/>
      <c r="N54" s="123"/>
      <c r="O54" s="124"/>
      <c r="P54" s="125"/>
      <c r="Q54" s="117"/>
    </row>
    <row r="55" spans="1:17" ht="25.5" customHeight="1" x14ac:dyDescent="0.35">
      <c r="A55" s="33"/>
      <c r="B55" s="68">
        <v>49</v>
      </c>
      <c r="C55" s="69" t="s">
        <v>180</v>
      </c>
      <c r="D55" s="70">
        <v>1</v>
      </c>
      <c r="E55" s="71" t="s">
        <v>21</v>
      </c>
      <c r="F55" s="72" t="s">
        <v>181</v>
      </c>
      <c r="G55" s="73">
        <f t="shared" si="4"/>
        <v>105</v>
      </c>
      <c r="H55" s="74">
        <v>105</v>
      </c>
      <c r="I55" s="142"/>
      <c r="J55" s="19">
        <f t="shared" si="5"/>
        <v>0</v>
      </c>
      <c r="K55" s="30" t="str">
        <f t="shared" si="3"/>
        <v xml:space="preserve"> </v>
      </c>
      <c r="L55" s="133"/>
      <c r="M55" s="123"/>
      <c r="N55" s="123"/>
      <c r="O55" s="124"/>
      <c r="P55" s="125"/>
      <c r="Q55" s="117"/>
    </row>
    <row r="56" spans="1:17" ht="29.25" customHeight="1" x14ac:dyDescent="0.35">
      <c r="A56" s="33"/>
      <c r="B56" s="68">
        <v>50</v>
      </c>
      <c r="C56" s="69" t="s">
        <v>35</v>
      </c>
      <c r="D56" s="70">
        <v>4</v>
      </c>
      <c r="E56" s="71" t="s">
        <v>21</v>
      </c>
      <c r="F56" s="72" t="s">
        <v>37</v>
      </c>
      <c r="G56" s="73">
        <f t="shared" si="4"/>
        <v>96</v>
      </c>
      <c r="H56" s="74">
        <v>24</v>
      </c>
      <c r="I56" s="142"/>
      <c r="J56" s="19">
        <f t="shared" si="5"/>
        <v>0</v>
      </c>
      <c r="K56" s="30" t="str">
        <f t="shared" si="3"/>
        <v xml:space="preserve"> </v>
      </c>
      <c r="L56" s="133"/>
      <c r="M56" s="123"/>
      <c r="N56" s="123"/>
      <c r="O56" s="124"/>
      <c r="P56" s="125"/>
      <c r="Q56" s="117"/>
    </row>
    <row r="57" spans="1:17" ht="21" customHeight="1" x14ac:dyDescent="0.35">
      <c r="A57" s="33"/>
      <c r="B57" s="68">
        <v>51</v>
      </c>
      <c r="C57" s="69" t="s">
        <v>104</v>
      </c>
      <c r="D57" s="70">
        <v>2</v>
      </c>
      <c r="E57" s="71" t="s">
        <v>20</v>
      </c>
      <c r="F57" s="72" t="s">
        <v>57</v>
      </c>
      <c r="G57" s="73">
        <f t="shared" si="4"/>
        <v>10</v>
      </c>
      <c r="H57" s="74">
        <v>5</v>
      </c>
      <c r="I57" s="142"/>
      <c r="J57" s="19">
        <f t="shared" si="5"/>
        <v>0</v>
      </c>
      <c r="K57" s="30" t="str">
        <f t="shared" si="3"/>
        <v xml:space="preserve"> </v>
      </c>
      <c r="L57" s="133"/>
      <c r="M57" s="123"/>
      <c r="N57" s="123"/>
      <c r="O57" s="124"/>
      <c r="P57" s="125"/>
      <c r="Q57" s="117"/>
    </row>
    <row r="58" spans="1:17" ht="21" customHeight="1" x14ac:dyDescent="0.35">
      <c r="A58" s="33"/>
      <c r="B58" s="68">
        <v>52</v>
      </c>
      <c r="C58" s="69" t="s">
        <v>36</v>
      </c>
      <c r="D58" s="70">
        <v>2</v>
      </c>
      <c r="E58" s="71" t="s">
        <v>20</v>
      </c>
      <c r="F58" s="72" t="s">
        <v>39</v>
      </c>
      <c r="G58" s="73">
        <f t="shared" si="4"/>
        <v>20</v>
      </c>
      <c r="H58" s="74">
        <v>10</v>
      </c>
      <c r="I58" s="142"/>
      <c r="J58" s="19">
        <f t="shared" si="5"/>
        <v>0</v>
      </c>
      <c r="K58" s="30" t="str">
        <f t="shared" si="3"/>
        <v xml:space="preserve"> </v>
      </c>
      <c r="L58" s="133"/>
      <c r="M58" s="123"/>
      <c r="N58" s="123"/>
      <c r="O58" s="124"/>
      <c r="P58" s="125"/>
      <c r="Q58" s="117"/>
    </row>
    <row r="59" spans="1:17" ht="43.5" x14ac:dyDescent="0.35">
      <c r="A59" s="33"/>
      <c r="B59" s="68">
        <v>53</v>
      </c>
      <c r="C59" s="69" t="s">
        <v>105</v>
      </c>
      <c r="D59" s="70">
        <v>2</v>
      </c>
      <c r="E59" s="71" t="s">
        <v>21</v>
      </c>
      <c r="F59" s="72" t="s">
        <v>182</v>
      </c>
      <c r="G59" s="73">
        <f t="shared" si="4"/>
        <v>310</v>
      </c>
      <c r="H59" s="74">
        <v>155</v>
      </c>
      <c r="I59" s="142"/>
      <c r="J59" s="19">
        <f t="shared" si="5"/>
        <v>0</v>
      </c>
      <c r="K59" s="30" t="str">
        <f t="shared" si="3"/>
        <v xml:space="preserve"> </v>
      </c>
      <c r="L59" s="133"/>
      <c r="M59" s="123"/>
      <c r="N59" s="123"/>
      <c r="O59" s="124"/>
      <c r="P59" s="125"/>
      <c r="Q59" s="117"/>
    </row>
    <row r="60" spans="1:17" ht="60" customHeight="1" x14ac:dyDescent="0.35">
      <c r="A60" s="33"/>
      <c r="B60" s="68">
        <v>54</v>
      </c>
      <c r="C60" s="69" t="s">
        <v>28</v>
      </c>
      <c r="D60" s="70">
        <v>15</v>
      </c>
      <c r="E60" s="71" t="s">
        <v>21</v>
      </c>
      <c r="F60" s="72" t="s">
        <v>183</v>
      </c>
      <c r="G60" s="73">
        <f t="shared" si="4"/>
        <v>1275</v>
      </c>
      <c r="H60" s="74">
        <v>85</v>
      </c>
      <c r="I60" s="142"/>
      <c r="J60" s="19">
        <f t="shared" si="5"/>
        <v>0</v>
      </c>
      <c r="K60" s="30" t="str">
        <f t="shared" si="3"/>
        <v xml:space="preserve"> </v>
      </c>
      <c r="L60" s="133"/>
      <c r="M60" s="123"/>
      <c r="N60" s="123"/>
      <c r="O60" s="124"/>
      <c r="P60" s="125"/>
      <c r="Q60" s="117"/>
    </row>
    <row r="61" spans="1:17" ht="29.25" customHeight="1" x14ac:dyDescent="0.35">
      <c r="A61" s="33"/>
      <c r="B61" s="68">
        <v>55</v>
      </c>
      <c r="C61" s="69" t="s">
        <v>66</v>
      </c>
      <c r="D61" s="70">
        <v>1</v>
      </c>
      <c r="E61" s="71" t="s">
        <v>21</v>
      </c>
      <c r="F61" s="72" t="s">
        <v>184</v>
      </c>
      <c r="G61" s="73">
        <f t="shared" si="4"/>
        <v>210</v>
      </c>
      <c r="H61" s="74">
        <v>210</v>
      </c>
      <c r="I61" s="142"/>
      <c r="J61" s="19">
        <f t="shared" si="5"/>
        <v>0</v>
      </c>
      <c r="K61" s="30" t="str">
        <f t="shared" si="3"/>
        <v xml:space="preserve"> </v>
      </c>
      <c r="L61" s="133"/>
      <c r="M61" s="123"/>
      <c r="N61" s="123"/>
      <c r="O61" s="124"/>
      <c r="P61" s="125"/>
      <c r="Q61" s="117"/>
    </row>
    <row r="62" spans="1:17" ht="25.5" customHeight="1" x14ac:dyDescent="0.35">
      <c r="A62" s="33"/>
      <c r="B62" s="68">
        <v>56</v>
      </c>
      <c r="C62" s="69" t="s">
        <v>106</v>
      </c>
      <c r="D62" s="70">
        <v>1</v>
      </c>
      <c r="E62" s="71" t="s">
        <v>21</v>
      </c>
      <c r="F62" s="72" t="s">
        <v>185</v>
      </c>
      <c r="G62" s="73">
        <f t="shared" si="4"/>
        <v>55</v>
      </c>
      <c r="H62" s="74">
        <v>55</v>
      </c>
      <c r="I62" s="142"/>
      <c r="J62" s="19">
        <f t="shared" si="5"/>
        <v>0</v>
      </c>
      <c r="K62" s="30" t="str">
        <f t="shared" si="3"/>
        <v xml:space="preserve"> </v>
      </c>
      <c r="L62" s="133"/>
      <c r="M62" s="123"/>
      <c r="N62" s="123"/>
      <c r="O62" s="124"/>
      <c r="P62" s="125"/>
      <c r="Q62" s="117"/>
    </row>
    <row r="63" spans="1:17" ht="24" customHeight="1" x14ac:dyDescent="0.35">
      <c r="A63" s="33"/>
      <c r="B63" s="68">
        <v>57</v>
      </c>
      <c r="C63" s="69" t="s">
        <v>107</v>
      </c>
      <c r="D63" s="70">
        <v>1</v>
      </c>
      <c r="E63" s="71" t="s">
        <v>21</v>
      </c>
      <c r="F63" s="72" t="s">
        <v>185</v>
      </c>
      <c r="G63" s="73">
        <f t="shared" si="4"/>
        <v>75</v>
      </c>
      <c r="H63" s="74">
        <v>75</v>
      </c>
      <c r="I63" s="142"/>
      <c r="J63" s="19">
        <f t="shared" si="5"/>
        <v>0</v>
      </c>
      <c r="K63" s="30" t="str">
        <f t="shared" si="3"/>
        <v xml:space="preserve"> </v>
      </c>
      <c r="L63" s="133"/>
      <c r="M63" s="123"/>
      <c r="N63" s="123"/>
      <c r="O63" s="124"/>
      <c r="P63" s="125"/>
      <c r="Q63" s="117"/>
    </row>
    <row r="64" spans="1:17" ht="20.25" customHeight="1" x14ac:dyDescent="0.35">
      <c r="A64" s="33"/>
      <c r="B64" s="68">
        <v>58</v>
      </c>
      <c r="C64" s="69" t="s">
        <v>108</v>
      </c>
      <c r="D64" s="70">
        <v>2</v>
      </c>
      <c r="E64" s="71" t="s">
        <v>21</v>
      </c>
      <c r="F64" s="72" t="s">
        <v>185</v>
      </c>
      <c r="G64" s="73">
        <f t="shared" si="4"/>
        <v>232</v>
      </c>
      <c r="H64" s="74">
        <v>116</v>
      </c>
      <c r="I64" s="142"/>
      <c r="J64" s="19">
        <f t="shared" si="5"/>
        <v>0</v>
      </c>
      <c r="K64" s="30" t="str">
        <f t="shared" si="3"/>
        <v xml:space="preserve"> </v>
      </c>
      <c r="L64" s="133"/>
      <c r="M64" s="123"/>
      <c r="N64" s="123"/>
      <c r="O64" s="124"/>
      <c r="P64" s="125"/>
      <c r="Q64" s="117"/>
    </row>
    <row r="65" spans="1:17" ht="20.25" customHeight="1" x14ac:dyDescent="0.35">
      <c r="A65" s="33"/>
      <c r="B65" s="68">
        <v>59</v>
      </c>
      <c r="C65" s="69" t="s">
        <v>32</v>
      </c>
      <c r="D65" s="70">
        <v>1</v>
      </c>
      <c r="E65" s="71" t="s">
        <v>21</v>
      </c>
      <c r="F65" s="72" t="s">
        <v>38</v>
      </c>
      <c r="G65" s="73">
        <f t="shared" si="4"/>
        <v>33</v>
      </c>
      <c r="H65" s="74">
        <v>33</v>
      </c>
      <c r="I65" s="142"/>
      <c r="J65" s="19">
        <f t="shared" si="5"/>
        <v>0</v>
      </c>
      <c r="K65" s="30" t="str">
        <f t="shared" si="3"/>
        <v xml:space="preserve"> </v>
      </c>
      <c r="L65" s="133"/>
      <c r="M65" s="123"/>
      <c r="N65" s="123"/>
      <c r="O65" s="124"/>
      <c r="P65" s="125"/>
      <c r="Q65" s="117"/>
    </row>
    <row r="66" spans="1:17" ht="20.25" customHeight="1" x14ac:dyDescent="0.35">
      <c r="A66" s="33"/>
      <c r="B66" s="68">
        <v>60</v>
      </c>
      <c r="C66" s="69" t="s">
        <v>87</v>
      </c>
      <c r="D66" s="70">
        <v>50</v>
      </c>
      <c r="E66" s="71" t="s">
        <v>20</v>
      </c>
      <c r="F66" s="72" t="s">
        <v>142</v>
      </c>
      <c r="G66" s="73">
        <f t="shared" si="4"/>
        <v>80</v>
      </c>
      <c r="H66" s="74">
        <v>1.6</v>
      </c>
      <c r="I66" s="142"/>
      <c r="J66" s="19">
        <f t="shared" si="5"/>
        <v>0</v>
      </c>
      <c r="K66" s="30" t="str">
        <f t="shared" si="3"/>
        <v xml:space="preserve"> </v>
      </c>
      <c r="L66" s="133"/>
      <c r="M66" s="123"/>
      <c r="N66" s="123"/>
      <c r="O66" s="124"/>
      <c r="P66" s="125"/>
      <c r="Q66" s="117"/>
    </row>
    <row r="67" spans="1:17" ht="20.25" customHeight="1" x14ac:dyDescent="0.35">
      <c r="A67" s="33"/>
      <c r="B67" s="68">
        <v>61</v>
      </c>
      <c r="C67" s="69" t="s">
        <v>68</v>
      </c>
      <c r="D67" s="70">
        <v>4</v>
      </c>
      <c r="E67" s="71" t="s">
        <v>20</v>
      </c>
      <c r="F67" s="72" t="s">
        <v>72</v>
      </c>
      <c r="G67" s="73">
        <f t="shared" si="4"/>
        <v>8</v>
      </c>
      <c r="H67" s="74">
        <v>2</v>
      </c>
      <c r="I67" s="142"/>
      <c r="J67" s="19">
        <f t="shared" si="5"/>
        <v>0</v>
      </c>
      <c r="K67" s="30" t="str">
        <f t="shared" si="3"/>
        <v xml:space="preserve"> </v>
      </c>
      <c r="L67" s="133"/>
      <c r="M67" s="123"/>
      <c r="N67" s="123"/>
      <c r="O67" s="124"/>
      <c r="P67" s="125"/>
      <c r="Q67" s="117"/>
    </row>
    <row r="68" spans="1:17" ht="20.25" customHeight="1" x14ac:dyDescent="0.35">
      <c r="A68" s="33"/>
      <c r="B68" s="68">
        <v>62</v>
      </c>
      <c r="C68" s="69" t="s">
        <v>109</v>
      </c>
      <c r="D68" s="70">
        <v>4</v>
      </c>
      <c r="E68" s="71" t="s">
        <v>20</v>
      </c>
      <c r="F68" s="72" t="s">
        <v>110</v>
      </c>
      <c r="G68" s="73">
        <f t="shared" si="4"/>
        <v>112</v>
      </c>
      <c r="H68" s="74">
        <v>28</v>
      </c>
      <c r="I68" s="142"/>
      <c r="J68" s="19">
        <f t="shared" si="5"/>
        <v>0</v>
      </c>
      <c r="K68" s="30" t="str">
        <f t="shared" si="3"/>
        <v xml:space="preserve"> </v>
      </c>
      <c r="L68" s="133"/>
      <c r="M68" s="123"/>
      <c r="N68" s="123"/>
      <c r="O68" s="124"/>
      <c r="P68" s="125"/>
      <c r="Q68" s="117"/>
    </row>
    <row r="69" spans="1:17" ht="18" customHeight="1" x14ac:dyDescent="0.35">
      <c r="A69" s="33"/>
      <c r="B69" s="68">
        <v>63</v>
      </c>
      <c r="C69" s="69" t="s">
        <v>111</v>
      </c>
      <c r="D69" s="70">
        <v>4</v>
      </c>
      <c r="E69" s="71" t="s">
        <v>21</v>
      </c>
      <c r="F69" s="72" t="s">
        <v>58</v>
      </c>
      <c r="G69" s="73">
        <f t="shared" si="4"/>
        <v>32</v>
      </c>
      <c r="H69" s="74">
        <v>8</v>
      </c>
      <c r="I69" s="142"/>
      <c r="J69" s="19">
        <f t="shared" si="5"/>
        <v>0</v>
      </c>
      <c r="K69" s="30" t="str">
        <f t="shared" si="3"/>
        <v xml:space="preserve"> </v>
      </c>
      <c r="L69" s="133"/>
      <c r="M69" s="123"/>
      <c r="N69" s="123"/>
      <c r="O69" s="124"/>
      <c r="P69" s="125"/>
      <c r="Q69" s="117"/>
    </row>
    <row r="70" spans="1:17" ht="20.25" customHeight="1" x14ac:dyDescent="0.35">
      <c r="A70" s="33"/>
      <c r="B70" s="68">
        <v>64</v>
      </c>
      <c r="C70" s="69" t="s">
        <v>186</v>
      </c>
      <c r="D70" s="70">
        <v>4</v>
      </c>
      <c r="E70" s="71" t="s">
        <v>20</v>
      </c>
      <c r="F70" s="72" t="s">
        <v>53</v>
      </c>
      <c r="G70" s="73">
        <f t="shared" si="4"/>
        <v>48</v>
      </c>
      <c r="H70" s="74">
        <v>12</v>
      </c>
      <c r="I70" s="142"/>
      <c r="J70" s="19">
        <f t="shared" si="5"/>
        <v>0</v>
      </c>
      <c r="K70" s="30" t="str">
        <f t="shared" si="3"/>
        <v xml:space="preserve"> </v>
      </c>
      <c r="L70" s="133"/>
      <c r="M70" s="123"/>
      <c r="N70" s="123"/>
      <c r="O70" s="124"/>
      <c r="P70" s="125"/>
      <c r="Q70" s="117"/>
    </row>
    <row r="71" spans="1:17" ht="20.25" customHeight="1" x14ac:dyDescent="0.35">
      <c r="A71" s="33"/>
      <c r="B71" s="68">
        <v>65</v>
      </c>
      <c r="C71" s="69" t="s">
        <v>103</v>
      </c>
      <c r="D71" s="70">
        <v>2</v>
      </c>
      <c r="E71" s="71" t="s">
        <v>22</v>
      </c>
      <c r="F71" s="72" t="s">
        <v>164</v>
      </c>
      <c r="G71" s="73">
        <f t="shared" ref="G71:G101" si="6">D71*H71</f>
        <v>64</v>
      </c>
      <c r="H71" s="74">
        <v>32</v>
      </c>
      <c r="I71" s="142"/>
      <c r="J71" s="19">
        <f t="shared" ref="J71:J101" si="7">D71*I71</f>
        <v>0</v>
      </c>
      <c r="K71" s="30" t="str">
        <f t="shared" si="3"/>
        <v xml:space="preserve"> </v>
      </c>
      <c r="L71" s="133"/>
      <c r="M71" s="123"/>
      <c r="N71" s="123"/>
      <c r="O71" s="124"/>
      <c r="P71" s="125"/>
      <c r="Q71" s="117"/>
    </row>
    <row r="72" spans="1:17" ht="20.25" customHeight="1" x14ac:dyDescent="0.35">
      <c r="A72" s="33"/>
      <c r="B72" s="68">
        <v>66</v>
      </c>
      <c r="C72" s="69" t="s">
        <v>44</v>
      </c>
      <c r="D72" s="70">
        <v>4</v>
      </c>
      <c r="E72" s="71" t="s">
        <v>22</v>
      </c>
      <c r="F72" s="72" t="s">
        <v>55</v>
      </c>
      <c r="G72" s="73">
        <f t="shared" si="6"/>
        <v>180</v>
      </c>
      <c r="H72" s="74">
        <v>45</v>
      </c>
      <c r="I72" s="142"/>
      <c r="J72" s="19">
        <f t="shared" si="7"/>
        <v>0</v>
      </c>
      <c r="K72" s="30" t="str">
        <f t="shared" si="3"/>
        <v xml:space="preserve"> </v>
      </c>
      <c r="L72" s="133"/>
      <c r="M72" s="123"/>
      <c r="N72" s="123"/>
      <c r="O72" s="124"/>
      <c r="P72" s="125"/>
      <c r="Q72" s="117"/>
    </row>
    <row r="73" spans="1:17" ht="24" customHeight="1" x14ac:dyDescent="0.35">
      <c r="A73" s="33"/>
      <c r="B73" s="68">
        <v>67</v>
      </c>
      <c r="C73" s="69" t="s">
        <v>112</v>
      </c>
      <c r="D73" s="70">
        <v>2</v>
      </c>
      <c r="E73" s="71" t="s">
        <v>22</v>
      </c>
      <c r="F73" s="72" t="s">
        <v>187</v>
      </c>
      <c r="G73" s="73">
        <f t="shared" si="6"/>
        <v>76</v>
      </c>
      <c r="H73" s="74">
        <v>38</v>
      </c>
      <c r="I73" s="142"/>
      <c r="J73" s="19">
        <f t="shared" si="7"/>
        <v>0</v>
      </c>
      <c r="K73" s="30" t="str">
        <f t="shared" si="3"/>
        <v xml:space="preserve"> </v>
      </c>
      <c r="L73" s="133"/>
      <c r="M73" s="123"/>
      <c r="N73" s="123"/>
      <c r="O73" s="124"/>
      <c r="P73" s="125"/>
      <c r="Q73" s="117"/>
    </row>
    <row r="74" spans="1:17" ht="20.25" customHeight="1" x14ac:dyDescent="0.35">
      <c r="A74" s="33"/>
      <c r="B74" s="68">
        <v>68</v>
      </c>
      <c r="C74" s="69" t="s">
        <v>113</v>
      </c>
      <c r="D74" s="70">
        <v>1</v>
      </c>
      <c r="E74" s="71" t="s">
        <v>20</v>
      </c>
      <c r="F74" s="72" t="s">
        <v>188</v>
      </c>
      <c r="G74" s="73">
        <f t="shared" si="6"/>
        <v>270</v>
      </c>
      <c r="H74" s="74">
        <v>270</v>
      </c>
      <c r="I74" s="142"/>
      <c r="J74" s="19">
        <f t="shared" si="7"/>
        <v>0</v>
      </c>
      <c r="K74" s="30" t="str">
        <f t="shared" si="3"/>
        <v xml:space="preserve"> </v>
      </c>
      <c r="L74" s="133"/>
      <c r="M74" s="123"/>
      <c r="N74" s="123"/>
      <c r="O74" s="124"/>
      <c r="P74" s="125"/>
      <c r="Q74" s="117"/>
    </row>
    <row r="75" spans="1:17" ht="33.75" customHeight="1" x14ac:dyDescent="0.35">
      <c r="A75" s="33"/>
      <c r="B75" s="68">
        <v>69</v>
      </c>
      <c r="C75" s="69" t="s">
        <v>114</v>
      </c>
      <c r="D75" s="70">
        <v>1</v>
      </c>
      <c r="E75" s="71" t="s">
        <v>21</v>
      </c>
      <c r="F75" s="72" t="s">
        <v>115</v>
      </c>
      <c r="G75" s="73">
        <f t="shared" si="6"/>
        <v>250</v>
      </c>
      <c r="H75" s="74">
        <v>250</v>
      </c>
      <c r="I75" s="142"/>
      <c r="J75" s="19">
        <f t="shared" si="7"/>
        <v>0</v>
      </c>
      <c r="K75" s="30" t="str">
        <f t="shared" si="3"/>
        <v xml:space="preserve"> </v>
      </c>
      <c r="L75" s="133"/>
      <c r="M75" s="123"/>
      <c r="N75" s="123"/>
      <c r="O75" s="124"/>
      <c r="P75" s="125"/>
      <c r="Q75" s="117"/>
    </row>
    <row r="76" spans="1:17" ht="20.25" customHeight="1" x14ac:dyDescent="0.35">
      <c r="A76" s="33"/>
      <c r="B76" s="68">
        <v>70</v>
      </c>
      <c r="C76" s="69" t="s">
        <v>116</v>
      </c>
      <c r="D76" s="70">
        <v>1</v>
      </c>
      <c r="E76" s="71" t="s">
        <v>21</v>
      </c>
      <c r="F76" s="72" t="s">
        <v>189</v>
      </c>
      <c r="G76" s="73">
        <f t="shared" si="6"/>
        <v>220</v>
      </c>
      <c r="H76" s="74">
        <v>220</v>
      </c>
      <c r="I76" s="142"/>
      <c r="J76" s="19">
        <f t="shared" si="7"/>
        <v>0</v>
      </c>
      <c r="K76" s="30" t="str">
        <f t="shared" si="3"/>
        <v xml:space="preserve"> </v>
      </c>
      <c r="L76" s="133"/>
      <c r="M76" s="123"/>
      <c r="N76" s="123"/>
      <c r="O76" s="124"/>
      <c r="P76" s="125"/>
      <c r="Q76" s="117"/>
    </row>
    <row r="77" spans="1:17" ht="20.25" customHeight="1" x14ac:dyDescent="0.35">
      <c r="A77" s="33"/>
      <c r="B77" s="68">
        <v>71</v>
      </c>
      <c r="C77" s="69" t="s">
        <v>117</v>
      </c>
      <c r="D77" s="70">
        <v>2</v>
      </c>
      <c r="E77" s="71" t="s">
        <v>20</v>
      </c>
      <c r="F77" s="72" t="s">
        <v>190</v>
      </c>
      <c r="G77" s="73">
        <f t="shared" si="6"/>
        <v>200</v>
      </c>
      <c r="H77" s="74">
        <v>100</v>
      </c>
      <c r="I77" s="142"/>
      <c r="J77" s="19">
        <f t="shared" si="7"/>
        <v>0</v>
      </c>
      <c r="K77" s="30" t="str">
        <f t="shared" si="3"/>
        <v xml:space="preserve"> </v>
      </c>
      <c r="L77" s="133"/>
      <c r="M77" s="123"/>
      <c r="N77" s="123"/>
      <c r="O77" s="124"/>
      <c r="P77" s="125"/>
      <c r="Q77" s="117"/>
    </row>
    <row r="78" spans="1:17" ht="20.25" customHeight="1" x14ac:dyDescent="0.35">
      <c r="A78" s="33"/>
      <c r="B78" s="68">
        <v>72</v>
      </c>
      <c r="C78" s="69" t="s">
        <v>118</v>
      </c>
      <c r="D78" s="70">
        <v>4</v>
      </c>
      <c r="E78" s="71" t="s">
        <v>20</v>
      </c>
      <c r="F78" s="93" t="s">
        <v>191</v>
      </c>
      <c r="G78" s="73">
        <f t="shared" si="6"/>
        <v>380</v>
      </c>
      <c r="H78" s="74">
        <v>95</v>
      </c>
      <c r="I78" s="142"/>
      <c r="J78" s="19">
        <f t="shared" si="7"/>
        <v>0</v>
      </c>
      <c r="K78" s="30" t="str">
        <f t="shared" si="3"/>
        <v xml:space="preserve"> </v>
      </c>
      <c r="L78" s="133"/>
      <c r="M78" s="123"/>
      <c r="N78" s="123"/>
      <c r="O78" s="124"/>
      <c r="P78" s="125"/>
      <c r="Q78" s="117"/>
    </row>
    <row r="79" spans="1:17" ht="40.5" customHeight="1" x14ac:dyDescent="0.35">
      <c r="A79" s="33"/>
      <c r="B79" s="68">
        <v>73</v>
      </c>
      <c r="C79" s="69" t="s">
        <v>201</v>
      </c>
      <c r="D79" s="70">
        <v>6</v>
      </c>
      <c r="E79" s="71" t="s">
        <v>21</v>
      </c>
      <c r="F79" s="72" t="s">
        <v>192</v>
      </c>
      <c r="G79" s="73">
        <f t="shared" si="6"/>
        <v>720</v>
      </c>
      <c r="H79" s="74">
        <v>120</v>
      </c>
      <c r="I79" s="142"/>
      <c r="J79" s="19">
        <f t="shared" si="7"/>
        <v>0</v>
      </c>
      <c r="K79" s="30" t="str">
        <f t="shared" si="3"/>
        <v xml:space="preserve"> </v>
      </c>
      <c r="L79" s="133"/>
      <c r="M79" s="123"/>
      <c r="N79" s="123"/>
      <c r="O79" s="124"/>
      <c r="P79" s="125"/>
      <c r="Q79" s="117"/>
    </row>
    <row r="80" spans="1:17" ht="20.25" customHeight="1" x14ac:dyDescent="0.35">
      <c r="A80" s="33"/>
      <c r="B80" s="68">
        <v>74</v>
      </c>
      <c r="C80" s="69" t="s">
        <v>200</v>
      </c>
      <c r="D80" s="70">
        <v>2</v>
      </c>
      <c r="E80" s="71" t="s">
        <v>20</v>
      </c>
      <c r="F80" s="72" t="s">
        <v>193</v>
      </c>
      <c r="G80" s="73">
        <f t="shared" si="6"/>
        <v>200</v>
      </c>
      <c r="H80" s="74">
        <v>100</v>
      </c>
      <c r="I80" s="142"/>
      <c r="J80" s="19">
        <f t="shared" si="7"/>
        <v>0</v>
      </c>
      <c r="K80" s="30" t="str">
        <f t="shared" si="3"/>
        <v xml:space="preserve"> </v>
      </c>
      <c r="L80" s="133"/>
      <c r="M80" s="123"/>
      <c r="N80" s="123"/>
      <c r="O80" s="124"/>
      <c r="P80" s="125"/>
      <c r="Q80" s="117"/>
    </row>
    <row r="81" spans="1:17" ht="20.25" customHeight="1" x14ac:dyDescent="0.35">
      <c r="A81" s="33"/>
      <c r="B81" s="68">
        <v>75</v>
      </c>
      <c r="C81" s="69" t="s">
        <v>119</v>
      </c>
      <c r="D81" s="70">
        <v>1</v>
      </c>
      <c r="E81" s="71" t="s">
        <v>21</v>
      </c>
      <c r="F81" s="72" t="s">
        <v>59</v>
      </c>
      <c r="G81" s="73">
        <f t="shared" si="6"/>
        <v>120</v>
      </c>
      <c r="H81" s="74">
        <v>120</v>
      </c>
      <c r="I81" s="142"/>
      <c r="J81" s="19">
        <f t="shared" si="7"/>
        <v>0</v>
      </c>
      <c r="K81" s="30" t="str">
        <f t="shared" si="3"/>
        <v xml:space="preserve"> </v>
      </c>
      <c r="L81" s="133"/>
      <c r="M81" s="123"/>
      <c r="N81" s="123"/>
      <c r="O81" s="124"/>
      <c r="P81" s="125"/>
      <c r="Q81" s="117"/>
    </row>
    <row r="82" spans="1:17" ht="20.25" customHeight="1" x14ac:dyDescent="0.35">
      <c r="A82" s="33"/>
      <c r="B82" s="68">
        <v>76</v>
      </c>
      <c r="C82" s="69" t="s">
        <v>120</v>
      </c>
      <c r="D82" s="70">
        <v>1</v>
      </c>
      <c r="E82" s="71" t="s">
        <v>21</v>
      </c>
      <c r="F82" s="72" t="s">
        <v>59</v>
      </c>
      <c r="G82" s="73">
        <f t="shared" si="6"/>
        <v>130</v>
      </c>
      <c r="H82" s="74">
        <v>130</v>
      </c>
      <c r="I82" s="142"/>
      <c r="J82" s="19">
        <f t="shared" si="7"/>
        <v>0</v>
      </c>
      <c r="K82" s="30" t="str">
        <f t="shared" si="3"/>
        <v xml:space="preserve"> </v>
      </c>
      <c r="L82" s="133"/>
      <c r="M82" s="123"/>
      <c r="N82" s="123"/>
      <c r="O82" s="124"/>
      <c r="P82" s="125"/>
      <c r="Q82" s="117"/>
    </row>
    <row r="83" spans="1:17" ht="20.25" customHeight="1" x14ac:dyDescent="0.35">
      <c r="A83" s="33"/>
      <c r="B83" s="68">
        <v>77</v>
      </c>
      <c r="C83" s="69" t="s">
        <v>121</v>
      </c>
      <c r="D83" s="70">
        <v>1</v>
      </c>
      <c r="E83" s="71" t="s">
        <v>21</v>
      </c>
      <c r="F83" s="72" t="s">
        <v>59</v>
      </c>
      <c r="G83" s="73">
        <f t="shared" si="6"/>
        <v>150</v>
      </c>
      <c r="H83" s="74">
        <v>150</v>
      </c>
      <c r="I83" s="142"/>
      <c r="J83" s="19">
        <f t="shared" si="7"/>
        <v>0</v>
      </c>
      <c r="K83" s="30" t="str">
        <f t="shared" si="3"/>
        <v xml:space="preserve"> </v>
      </c>
      <c r="L83" s="133"/>
      <c r="M83" s="123"/>
      <c r="N83" s="123"/>
      <c r="O83" s="124"/>
      <c r="P83" s="125"/>
      <c r="Q83" s="117"/>
    </row>
    <row r="84" spans="1:17" ht="42.75" customHeight="1" x14ac:dyDescent="0.35">
      <c r="A84" s="33"/>
      <c r="B84" s="68">
        <v>78</v>
      </c>
      <c r="C84" s="69" t="s">
        <v>25</v>
      </c>
      <c r="D84" s="70">
        <v>3</v>
      </c>
      <c r="E84" s="71" t="s">
        <v>20</v>
      </c>
      <c r="F84" s="72" t="s">
        <v>194</v>
      </c>
      <c r="G84" s="73">
        <f t="shared" si="6"/>
        <v>150</v>
      </c>
      <c r="H84" s="74">
        <v>50</v>
      </c>
      <c r="I84" s="142"/>
      <c r="J84" s="19">
        <f t="shared" si="7"/>
        <v>0</v>
      </c>
      <c r="K84" s="30" t="str">
        <f t="shared" si="3"/>
        <v xml:space="preserve"> </v>
      </c>
      <c r="L84" s="133"/>
      <c r="M84" s="123"/>
      <c r="N84" s="123"/>
      <c r="O84" s="124"/>
      <c r="P84" s="125"/>
      <c r="Q84" s="117"/>
    </row>
    <row r="85" spans="1:17" ht="20.25" customHeight="1" x14ac:dyDescent="0.35">
      <c r="A85" s="33"/>
      <c r="B85" s="68">
        <v>79</v>
      </c>
      <c r="C85" s="69" t="s">
        <v>48</v>
      </c>
      <c r="D85" s="70">
        <v>2</v>
      </c>
      <c r="E85" s="71" t="s">
        <v>20</v>
      </c>
      <c r="F85" s="72" t="s">
        <v>60</v>
      </c>
      <c r="G85" s="73">
        <f t="shared" si="6"/>
        <v>18</v>
      </c>
      <c r="H85" s="74">
        <v>9</v>
      </c>
      <c r="I85" s="142"/>
      <c r="J85" s="19">
        <f t="shared" si="7"/>
        <v>0</v>
      </c>
      <c r="K85" s="30" t="str">
        <f t="shared" si="3"/>
        <v xml:space="preserve"> </v>
      </c>
      <c r="L85" s="133"/>
      <c r="M85" s="123"/>
      <c r="N85" s="123"/>
      <c r="O85" s="124"/>
      <c r="P85" s="125"/>
      <c r="Q85" s="117"/>
    </row>
    <row r="86" spans="1:17" ht="20.25" customHeight="1" x14ac:dyDescent="0.35">
      <c r="A86" s="33"/>
      <c r="B86" s="68">
        <v>80</v>
      </c>
      <c r="C86" s="69" t="s">
        <v>49</v>
      </c>
      <c r="D86" s="70">
        <v>2</v>
      </c>
      <c r="E86" s="71" t="s">
        <v>20</v>
      </c>
      <c r="F86" s="72" t="s">
        <v>61</v>
      </c>
      <c r="G86" s="73">
        <f t="shared" si="6"/>
        <v>20</v>
      </c>
      <c r="H86" s="74">
        <v>10</v>
      </c>
      <c r="I86" s="142"/>
      <c r="J86" s="19">
        <f t="shared" si="7"/>
        <v>0</v>
      </c>
      <c r="K86" s="30" t="str">
        <f t="shared" si="3"/>
        <v xml:space="preserve"> </v>
      </c>
      <c r="L86" s="133"/>
      <c r="M86" s="123"/>
      <c r="N86" s="123"/>
      <c r="O86" s="124"/>
      <c r="P86" s="125"/>
      <c r="Q86" s="117"/>
    </row>
    <row r="87" spans="1:17" ht="20.25" customHeight="1" thickBot="1" x14ac:dyDescent="0.4">
      <c r="A87" s="33"/>
      <c r="B87" s="84">
        <v>81</v>
      </c>
      <c r="C87" s="85" t="s">
        <v>199</v>
      </c>
      <c r="D87" s="86">
        <v>4</v>
      </c>
      <c r="E87" s="87" t="s">
        <v>20</v>
      </c>
      <c r="F87" s="88" t="s">
        <v>195</v>
      </c>
      <c r="G87" s="89">
        <f t="shared" si="6"/>
        <v>80</v>
      </c>
      <c r="H87" s="90">
        <v>20</v>
      </c>
      <c r="I87" s="143"/>
      <c r="J87" s="32">
        <f t="shared" si="7"/>
        <v>0</v>
      </c>
      <c r="K87" s="36" t="str">
        <f t="shared" si="3"/>
        <v xml:space="preserve"> </v>
      </c>
      <c r="L87" s="134"/>
      <c r="M87" s="127"/>
      <c r="N87" s="127"/>
      <c r="O87" s="128"/>
      <c r="P87" s="129"/>
      <c r="Q87" s="117"/>
    </row>
    <row r="88" spans="1:17" ht="36.75" customHeight="1" x14ac:dyDescent="0.35">
      <c r="A88" s="33"/>
      <c r="B88" s="94">
        <v>82</v>
      </c>
      <c r="C88" s="95" t="s">
        <v>67</v>
      </c>
      <c r="D88" s="96">
        <v>4</v>
      </c>
      <c r="E88" s="97" t="s">
        <v>20</v>
      </c>
      <c r="F88" s="98" t="s">
        <v>71</v>
      </c>
      <c r="G88" s="99">
        <f t="shared" si="6"/>
        <v>88</v>
      </c>
      <c r="H88" s="100">
        <v>22</v>
      </c>
      <c r="I88" s="144"/>
      <c r="J88" s="40">
        <f t="shared" si="7"/>
        <v>0</v>
      </c>
      <c r="K88" s="41" t="str">
        <f t="shared" si="3"/>
        <v xml:space="preserve"> </v>
      </c>
      <c r="L88" s="130" t="s">
        <v>19</v>
      </c>
      <c r="M88" s="130" t="s">
        <v>130</v>
      </c>
      <c r="N88" s="130" t="s">
        <v>131</v>
      </c>
      <c r="O88" s="131">
        <v>14</v>
      </c>
      <c r="P88" s="132" t="s">
        <v>7</v>
      </c>
      <c r="Q88" s="117"/>
    </row>
    <row r="89" spans="1:17" ht="36.75" customHeight="1" thickBot="1" x14ac:dyDescent="0.4">
      <c r="A89" s="33"/>
      <c r="B89" s="84">
        <v>83</v>
      </c>
      <c r="C89" s="101" t="s">
        <v>122</v>
      </c>
      <c r="D89" s="86">
        <v>2</v>
      </c>
      <c r="E89" s="102" t="s">
        <v>20</v>
      </c>
      <c r="F89" s="103" t="s">
        <v>196</v>
      </c>
      <c r="G89" s="89">
        <f t="shared" si="6"/>
        <v>240</v>
      </c>
      <c r="H89" s="89">
        <v>120</v>
      </c>
      <c r="I89" s="143"/>
      <c r="J89" s="32">
        <f t="shared" si="7"/>
        <v>0</v>
      </c>
      <c r="K89" s="36" t="str">
        <f t="shared" si="3"/>
        <v xml:space="preserve"> </v>
      </c>
      <c r="L89" s="134"/>
      <c r="M89" s="135"/>
      <c r="N89" s="135"/>
      <c r="O89" s="128"/>
      <c r="P89" s="129"/>
      <c r="Q89" s="117"/>
    </row>
    <row r="90" spans="1:17" ht="20.25" customHeight="1" x14ac:dyDescent="0.35">
      <c r="A90" s="33"/>
      <c r="B90" s="61">
        <v>84</v>
      </c>
      <c r="C90" s="104" t="s">
        <v>23</v>
      </c>
      <c r="D90" s="63">
        <v>2</v>
      </c>
      <c r="E90" s="105" t="s">
        <v>21</v>
      </c>
      <c r="F90" s="106" t="s">
        <v>40</v>
      </c>
      <c r="G90" s="66">
        <f t="shared" si="6"/>
        <v>120</v>
      </c>
      <c r="H90" s="66">
        <v>60</v>
      </c>
      <c r="I90" s="141"/>
      <c r="J90" s="31">
        <f t="shared" si="7"/>
        <v>0</v>
      </c>
      <c r="K90" s="35" t="str">
        <f t="shared" si="3"/>
        <v xml:space="preserve"> </v>
      </c>
      <c r="L90" s="130" t="s">
        <v>19</v>
      </c>
      <c r="M90" s="130" t="s">
        <v>132</v>
      </c>
      <c r="N90" s="130" t="s">
        <v>133</v>
      </c>
      <c r="O90" s="131">
        <v>14</v>
      </c>
      <c r="P90" s="132" t="s">
        <v>7</v>
      </c>
      <c r="Q90" s="117"/>
    </row>
    <row r="91" spans="1:17" ht="20.25" customHeight="1" x14ac:dyDescent="0.35">
      <c r="A91" s="34"/>
      <c r="B91" s="68">
        <v>85</v>
      </c>
      <c r="C91" s="69" t="s">
        <v>31</v>
      </c>
      <c r="D91" s="70">
        <v>2</v>
      </c>
      <c r="E91" s="71" t="s">
        <v>21</v>
      </c>
      <c r="F91" s="72" t="s">
        <v>41</v>
      </c>
      <c r="G91" s="73">
        <f t="shared" si="6"/>
        <v>74</v>
      </c>
      <c r="H91" s="74">
        <v>37</v>
      </c>
      <c r="I91" s="142"/>
      <c r="J91" s="19">
        <f t="shared" si="7"/>
        <v>0</v>
      </c>
      <c r="K91" s="30" t="str">
        <f t="shared" si="3"/>
        <v xml:space="preserve"> </v>
      </c>
      <c r="L91" s="133"/>
      <c r="M91" s="136"/>
      <c r="N91" s="136"/>
      <c r="O91" s="124"/>
      <c r="P91" s="125"/>
      <c r="Q91" s="117"/>
    </row>
    <row r="92" spans="1:17" ht="20.25" customHeight="1" x14ac:dyDescent="0.35">
      <c r="A92" s="34"/>
      <c r="B92" s="68">
        <v>86</v>
      </c>
      <c r="C92" s="69" t="s">
        <v>50</v>
      </c>
      <c r="D92" s="70">
        <v>2</v>
      </c>
      <c r="E92" s="71" t="s">
        <v>20</v>
      </c>
      <c r="F92" s="72" t="s">
        <v>62</v>
      </c>
      <c r="G92" s="73">
        <f t="shared" si="6"/>
        <v>32</v>
      </c>
      <c r="H92" s="74">
        <v>16</v>
      </c>
      <c r="I92" s="142"/>
      <c r="J92" s="19">
        <f t="shared" si="7"/>
        <v>0</v>
      </c>
      <c r="K92" s="30" t="str">
        <f t="shared" si="3"/>
        <v xml:space="preserve"> </v>
      </c>
      <c r="L92" s="133"/>
      <c r="M92" s="136"/>
      <c r="N92" s="136"/>
      <c r="O92" s="124"/>
      <c r="P92" s="125"/>
      <c r="Q92" s="117"/>
    </row>
    <row r="93" spans="1:17" ht="20.25" customHeight="1" x14ac:dyDescent="0.35">
      <c r="A93" s="33"/>
      <c r="B93" s="68">
        <v>87</v>
      </c>
      <c r="C93" s="69" t="s">
        <v>82</v>
      </c>
      <c r="D93" s="70">
        <v>1</v>
      </c>
      <c r="E93" s="71" t="s">
        <v>20</v>
      </c>
      <c r="F93" s="72" t="s">
        <v>75</v>
      </c>
      <c r="G93" s="73">
        <f t="shared" si="6"/>
        <v>11</v>
      </c>
      <c r="H93" s="74">
        <v>11</v>
      </c>
      <c r="I93" s="142"/>
      <c r="J93" s="19">
        <f t="shared" si="7"/>
        <v>0</v>
      </c>
      <c r="K93" s="30" t="str">
        <f t="shared" si="3"/>
        <v xml:space="preserve"> </v>
      </c>
      <c r="L93" s="133"/>
      <c r="M93" s="136"/>
      <c r="N93" s="136"/>
      <c r="O93" s="124"/>
      <c r="P93" s="125"/>
      <c r="Q93" s="117"/>
    </row>
    <row r="94" spans="1:17" ht="20.25" customHeight="1" x14ac:dyDescent="0.35">
      <c r="A94" s="34"/>
      <c r="B94" s="68">
        <v>88</v>
      </c>
      <c r="C94" s="107" t="s">
        <v>36</v>
      </c>
      <c r="D94" s="70">
        <v>2</v>
      </c>
      <c r="E94" s="108" t="s">
        <v>20</v>
      </c>
      <c r="F94" s="93" t="s">
        <v>39</v>
      </c>
      <c r="G94" s="73">
        <f t="shared" si="6"/>
        <v>20</v>
      </c>
      <c r="H94" s="73">
        <v>10</v>
      </c>
      <c r="I94" s="142"/>
      <c r="J94" s="19">
        <f t="shared" si="7"/>
        <v>0</v>
      </c>
      <c r="K94" s="30" t="str">
        <f t="shared" si="3"/>
        <v xml:space="preserve"> </v>
      </c>
      <c r="L94" s="133"/>
      <c r="M94" s="136"/>
      <c r="N94" s="136"/>
      <c r="O94" s="124"/>
      <c r="P94" s="125"/>
      <c r="Q94" s="117"/>
    </row>
    <row r="95" spans="1:17" ht="63.75" customHeight="1" x14ac:dyDescent="0.35">
      <c r="A95" s="34"/>
      <c r="B95" s="68">
        <v>89</v>
      </c>
      <c r="C95" s="69" t="s">
        <v>43</v>
      </c>
      <c r="D95" s="70">
        <v>30</v>
      </c>
      <c r="E95" s="71" t="s">
        <v>21</v>
      </c>
      <c r="F95" s="72" t="s">
        <v>197</v>
      </c>
      <c r="G95" s="73">
        <f t="shared" si="6"/>
        <v>2250</v>
      </c>
      <c r="H95" s="74">
        <v>75</v>
      </c>
      <c r="I95" s="142"/>
      <c r="J95" s="19">
        <f t="shared" si="7"/>
        <v>0</v>
      </c>
      <c r="K95" s="30" t="str">
        <f t="shared" si="3"/>
        <v xml:space="preserve"> </v>
      </c>
      <c r="L95" s="133"/>
      <c r="M95" s="136"/>
      <c r="N95" s="136"/>
      <c r="O95" s="124"/>
      <c r="P95" s="125"/>
      <c r="Q95" s="117"/>
    </row>
    <row r="96" spans="1:17" ht="20.25" customHeight="1" x14ac:dyDescent="0.35">
      <c r="A96" s="33"/>
      <c r="B96" s="68">
        <v>90</v>
      </c>
      <c r="C96" s="69" t="s">
        <v>29</v>
      </c>
      <c r="D96" s="70">
        <v>2</v>
      </c>
      <c r="E96" s="71" t="s">
        <v>20</v>
      </c>
      <c r="F96" s="72" t="s">
        <v>24</v>
      </c>
      <c r="G96" s="73">
        <f t="shared" si="6"/>
        <v>52</v>
      </c>
      <c r="H96" s="74">
        <v>26</v>
      </c>
      <c r="I96" s="142"/>
      <c r="J96" s="19">
        <f t="shared" si="7"/>
        <v>0</v>
      </c>
      <c r="K96" s="30" t="str">
        <f t="shared" si="3"/>
        <v xml:space="preserve"> </v>
      </c>
      <c r="L96" s="133"/>
      <c r="M96" s="136"/>
      <c r="N96" s="136"/>
      <c r="O96" s="124"/>
      <c r="P96" s="125"/>
      <c r="Q96" s="117"/>
    </row>
    <row r="97" spans="1:17" ht="27.75" customHeight="1" x14ac:dyDescent="0.35">
      <c r="A97" s="33"/>
      <c r="B97" s="68">
        <v>91</v>
      </c>
      <c r="C97" s="69" t="s">
        <v>47</v>
      </c>
      <c r="D97" s="70">
        <v>1</v>
      </c>
      <c r="E97" s="71" t="s">
        <v>21</v>
      </c>
      <c r="F97" s="72" t="s">
        <v>58</v>
      </c>
      <c r="G97" s="73">
        <f t="shared" si="6"/>
        <v>5</v>
      </c>
      <c r="H97" s="74">
        <v>5</v>
      </c>
      <c r="I97" s="142"/>
      <c r="J97" s="19">
        <f t="shared" si="7"/>
        <v>0</v>
      </c>
      <c r="K97" s="30" t="str">
        <f t="shared" si="3"/>
        <v xml:space="preserve"> </v>
      </c>
      <c r="L97" s="133"/>
      <c r="M97" s="136"/>
      <c r="N97" s="136"/>
      <c r="O97" s="124"/>
      <c r="P97" s="125"/>
      <c r="Q97" s="117"/>
    </row>
    <row r="98" spans="1:17" ht="23.25" customHeight="1" x14ac:dyDescent="0.35">
      <c r="A98" s="33"/>
      <c r="B98" s="68">
        <v>92</v>
      </c>
      <c r="C98" s="69" t="s">
        <v>198</v>
      </c>
      <c r="D98" s="70">
        <v>5</v>
      </c>
      <c r="E98" s="71" t="s">
        <v>20</v>
      </c>
      <c r="F98" s="72" t="s">
        <v>51</v>
      </c>
      <c r="G98" s="73">
        <f t="shared" si="6"/>
        <v>10</v>
      </c>
      <c r="H98" s="74">
        <v>2</v>
      </c>
      <c r="I98" s="142"/>
      <c r="J98" s="19">
        <f t="shared" si="7"/>
        <v>0</v>
      </c>
      <c r="K98" s="30" t="str">
        <f t="shared" si="3"/>
        <v xml:space="preserve"> </v>
      </c>
      <c r="L98" s="133"/>
      <c r="M98" s="136"/>
      <c r="N98" s="136"/>
      <c r="O98" s="124"/>
      <c r="P98" s="125"/>
      <c r="Q98" s="117"/>
    </row>
    <row r="99" spans="1:17" ht="23.25" customHeight="1" x14ac:dyDescent="0.35">
      <c r="A99" s="33"/>
      <c r="B99" s="68">
        <v>93</v>
      </c>
      <c r="C99" s="69" t="s">
        <v>81</v>
      </c>
      <c r="D99" s="70">
        <v>20</v>
      </c>
      <c r="E99" s="71" t="s">
        <v>20</v>
      </c>
      <c r="F99" s="72" t="s">
        <v>56</v>
      </c>
      <c r="G99" s="73">
        <f t="shared" si="6"/>
        <v>240</v>
      </c>
      <c r="H99" s="74">
        <v>12</v>
      </c>
      <c r="I99" s="142"/>
      <c r="J99" s="19">
        <f t="shared" si="7"/>
        <v>0</v>
      </c>
      <c r="K99" s="30" t="str">
        <f t="shared" si="3"/>
        <v xml:space="preserve"> </v>
      </c>
      <c r="L99" s="133"/>
      <c r="M99" s="136"/>
      <c r="N99" s="136"/>
      <c r="O99" s="124"/>
      <c r="P99" s="125"/>
      <c r="Q99" s="117"/>
    </row>
    <row r="100" spans="1:17" ht="23.25" customHeight="1" x14ac:dyDescent="0.35">
      <c r="A100" s="33"/>
      <c r="B100" s="68">
        <v>94</v>
      </c>
      <c r="C100" s="69" t="s">
        <v>80</v>
      </c>
      <c r="D100" s="70">
        <v>10</v>
      </c>
      <c r="E100" s="71" t="s">
        <v>20</v>
      </c>
      <c r="F100" s="72" t="s">
        <v>56</v>
      </c>
      <c r="G100" s="73">
        <f t="shared" si="6"/>
        <v>120</v>
      </c>
      <c r="H100" s="74">
        <v>12</v>
      </c>
      <c r="I100" s="142"/>
      <c r="J100" s="19">
        <f t="shared" si="7"/>
        <v>0</v>
      </c>
      <c r="K100" s="30" t="str">
        <f t="shared" ref="K100:K101" si="8">IF(ISNUMBER(I100), IF(I100&gt;H100,"NEVYHOVUJE","VYHOVUJE")," ")</f>
        <v xml:space="preserve"> </v>
      </c>
      <c r="L100" s="133"/>
      <c r="M100" s="136"/>
      <c r="N100" s="136"/>
      <c r="O100" s="124"/>
      <c r="P100" s="125"/>
      <c r="Q100" s="117"/>
    </row>
    <row r="101" spans="1:17" ht="27" customHeight="1" thickBot="1" x14ac:dyDescent="0.4">
      <c r="A101" s="33"/>
      <c r="B101" s="109">
        <v>95</v>
      </c>
      <c r="C101" s="110" t="s">
        <v>112</v>
      </c>
      <c r="D101" s="111">
        <v>3</v>
      </c>
      <c r="E101" s="112" t="s">
        <v>22</v>
      </c>
      <c r="F101" s="113" t="s">
        <v>187</v>
      </c>
      <c r="G101" s="114">
        <f t="shared" si="6"/>
        <v>114</v>
      </c>
      <c r="H101" s="115">
        <v>38</v>
      </c>
      <c r="I101" s="145"/>
      <c r="J101" s="37">
        <f t="shared" si="7"/>
        <v>0</v>
      </c>
      <c r="K101" s="38" t="str">
        <f t="shared" si="8"/>
        <v xml:space="preserve"> </v>
      </c>
      <c r="L101" s="137"/>
      <c r="M101" s="138"/>
      <c r="N101" s="138"/>
      <c r="O101" s="139"/>
      <c r="P101" s="140"/>
      <c r="Q101" s="117"/>
    </row>
    <row r="102" spans="1:17" ht="13.5" customHeight="1" thickTop="1" thickBot="1" x14ac:dyDescent="0.4">
      <c r="C102" s="4"/>
      <c r="D102" s="4"/>
      <c r="E102" s="4"/>
      <c r="F102" s="4"/>
      <c r="G102" s="4"/>
      <c r="J102" s="29"/>
    </row>
    <row r="103" spans="1:17" ht="60.75" customHeight="1" thickTop="1" thickBot="1" x14ac:dyDescent="0.4">
      <c r="B103" s="47" t="s">
        <v>8</v>
      </c>
      <c r="C103" s="47"/>
      <c r="D103" s="47"/>
      <c r="E103" s="47"/>
      <c r="F103" s="47"/>
      <c r="G103" s="20"/>
      <c r="H103" s="21" t="s">
        <v>9</v>
      </c>
      <c r="I103" s="48" t="s">
        <v>10</v>
      </c>
      <c r="J103" s="49"/>
      <c r="K103" s="50"/>
      <c r="P103" s="22"/>
    </row>
    <row r="104" spans="1:17" ht="33" customHeight="1" thickTop="1" thickBot="1" x14ac:dyDescent="0.4">
      <c r="B104" s="43" t="s">
        <v>11</v>
      </c>
      <c r="C104" s="43"/>
      <c r="D104" s="43"/>
      <c r="E104" s="43"/>
      <c r="F104" s="43"/>
      <c r="G104" s="23"/>
      <c r="H104" s="24">
        <f>SUM(G7:G101)</f>
        <v>16008</v>
      </c>
      <c r="I104" s="44">
        <f>SUM(J7:J101)</f>
        <v>0</v>
      </c>
      <c r="J104" s="45"/>
      <c r="K104" s="46"/>
    </row>
    <row r="105" spans="1:17" ht="14.25" customHeight="1" thickTop="1" x14ac:dyDescent="0.35"/>
    <row r="106" spans="1:17" ht="14.25" customHeight="1" x14ac:dyDescent="0.35"/>
    <row r="107" spans="1:17" ht="14.25" customHeight="1" x14ac:dyDescent="0.35"/>
    <row r="108" spans="1:17" ht="14.25" customHeight="1" x14ac:dyDescent="0.35"/>
    <row r="109" spans="1:17" ht="14.25" customHeight="1" x14ac:dyDescent="0.35"/>
    <row r="110" spans="1:17" ht="14.25" customHeight="1" x14ac:dyDescent="0.35"/>
    <row r="111" spans="1:17" ht="14.25" customHeight="1" x14ac:dyDescent="0.35"/>
    <row r="112" spans="1:17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</sheetData>
  <sheetProtection algorithmName="SHA-512" hashValue="doHRpWa/UUoDpV9jW04HKY5m9aYYn++7fHWzVMeVPlmePMsz1YsgMxxCUPIgfBGUf1eP4QIuV/eDCC8vIab+Yw==" saltValue="d6sK8uZYOYDv7shyVgDgnw==" spinCount="100000" sheet="1" objects="1" scenarios="1" selectLockedCells="1"/>
  <mergeCells count="33">
    <mergeCell ref="B3:C4"/>
    <mergeCell ref="D3:E4"/>
    <mergeCell ref="F3:F4"/>
    <mergeCell ref="L7:L37"/>
    <mergeCell ref="M7:M37"/>
    <mergeCell ref="N7:N37"/>
    <mergeCell ref="O7:O37"/>
    <mergeCell ref="P7:P37"/>
    <mergeCell ref="L38:L48"/>
    <mergeCell ref="M38:M48"/>
    <mergeCell ref="N38:N48"/>
    <mergeCell ref="O38:O48"/>
    <mergeCell ref="M49:M87"/>
    <mergeCell ref="N49:N87"/>
    <mergeCell ref="O49:O87"/>
    <mergeCell ref="B1:D1"/>
    <mergeCell ref="B103:F103"/>
    <mergeCell ref="I103:K103"/>
    <mergeCell ref="L49:L87"/>
    <mergeCell ref="L88:L89"/>
    <mergeCell ref="B104:F104"/>
    <mergeCell ref="I104:K104"/>
    <mergeCell ref="L90:L101"/>
    <mergeCell ref="M88:M89"/>
    <mergeCell ref="N88:N89"/>
    <mergeCell ref="O88:O89"/>
    <mergeCell ref="M90:M101"/>
    <mergeCell ref="N90:N101"/>
    <mergeCell ref="O90:O101"/>
    <mergeCell ref="P38:P48"/>
    <mergeCell ref="P49:P87"/>
    <mergeCell ref="P88:P89"/>
    <mergeCell ref="P90:P101"/>
  </mergeCells>
  <conditionalFormatting sqref="B7:B101">
    <cfRule type="containsBlanks" dxfId="11" priority="61">
      <formula>LEN(TRIM(B7))=0</formula>
    </cfRule>
  </conditionalFormatting>
  <conditionalFormatting sqref="B7:B101">
    <cfRule type="cellIs" dxfId="10" priority="56" operator="greaterThanOrEqual">
      <formula>1</formula>
    </cfRule>
  </conditionalFormatting>
  <conditionalFormatting sqref="K7:K101">
    <cfRule type="cellIs" dxfId="9" priority="53" operator="equal">
      <formula>"VYHOVUJE"</formula>
    </cfRule>
  </conditionalFormatting>
  <conditionalFormatting sqref="K7:K101">
    <cfRule type="cellIs" dxfId="8" priority="52" operator="equal">
      <formula>"NEVYHOVUJE"</formula>
    </cfRule>
  </conditionalFormatting>
  <conditionalFormatting sqref="I7:I101">
    <cfRule type="containsBlanks" dxfId="7" priority="23">
      <formula>LEN(TRIM(I7))=0</formula>
    </cfRule>
  </conditionalFormatting>
  <conditionalFormatting sqref="I7:I101">
    <cfRule type="notContainsBlanks" dxfId="6" priority="22">
      <formula>LEN(TRIM(I7))&gt;0</formula>
    </cfRule>
  </conditionalFormatting>
  <conditionalFormatting sqref="I7:I101">
    <cfRule type="notContainsBlanks" dxfId="5" priority="21">
      <formula>LEN(TRIM(I7))&gt;0</formula>
    </cfRule>
  </conditionalFormatting>
  <conditionalFormatting sqref="D7:D90">
    <cfRule type="containsBlanks" dxfId="4" priority="16">
      <formula>LEN(TRIM(D7))=0</formula>
    </cfRule>
  </conditionalFormatting>
  <conditionalFormatting sqref="D91">
    <cfRule type="containsBlanks" dxfId="3" priority="15">
      <formula>LEN(TRIM(D91))=0</formula>
    </cfRule>
  </conditionalFormatting>
  <conditionalFormatting sqref="D92:D93">
    <cfRule type="containsBlanks" dxfId="2" priority="14">
      <formula>LEN(TRIM(D92))=0</formula>
    </cfRule>
  </conditionalFormatting>
  <conditionalFormatting sqref="D94">
    <cfRule type="containsBlanks" dxfId="1" priority="13">
      <formula>LEN(TRIM(D94))=0</formula>
    </cfRule>
  </conditionalFormatting>
  <conditionalFormatting sqref="D95:D101">
    <cfRule type="containsBlanks" dxfId="0" priority="12">
      <formula>LEN(TRIM(D95))=0</formula>
    </cfRule>
  </conditionalFormatting>
  <dataValidations count="1">
    <dataValidation type="list" showInputMessage="1" showErrorMessage="1" sqref="E95:E101" xr:uid="{00110067-002D-4C09-909B-00F900D20087}">
      <formula1>"ks,bal,sada,"</formula1>
    </dataValidation>
  </dataValidations>
  <pageMargins left="0.23622047244094491" right="0.23622047244094491" top="0.15748031496062992" bottom="0.19685039370078741" header="0.15748031496062992" footer="0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P7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2021-10-12T05:57:19Z</cp:lastPrinted>
  <dcterms:created xsi:type="dcterms:W3CDTF">2014-03-05T12:43:32Z</dcterms:created>
  <dcterms:modified xsi:type="dcterms:W3CDTF">2021-10-12T06:03:50Z</dcterms:modified>
</cp:coreProperties>
</file>