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O\VT\121\1 výzva\"/>
    </mc:Choice>
  </mc:AlternateContent>
  <xr:revisionPtr revIDLastSave="0" documentId="13_ncr:1_{4C420A84-7D35-4518-B309-069B2411CF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technika'!$B$6:$V$9</definedName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S9" i="1"/>
  <c r="T9" i="1"/>
  <c r="P8" i="1"/>
  <c r="P9" i="1"/>
  <c r="P7" i="1" l="1"/>
  <c r="Q12" i="1" s="1"/>
  <c r="S7" i="1" l="1"/>
  <c r="R12" i="1" s="1"/>
  <c r="T7" i="1"/>
</calcChain>
</file>

<file path=xl/sharedStrings.xml><?xml version="1.0" encoding="utf-8"?>
<sst xmlns="http://schemas.openxmlformats.org/spreadsheetml/2006/main" count="54" uniqueCount="47">
  <si>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</si>
  <si>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</si>
  <si>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</si>
  <si>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</si>
  <si>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</si>
  <si>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</si>
  <si>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</si>
  <si>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</si>
  <si>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</si>
  <si>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</si>
  <si>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</si>
  <si>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</si>
  <si>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</si>
  <si>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</si>
  <si>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</si>
  <si>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</si>
  <si>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</si>
  <si>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</si>
  <si>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</si>
  <si>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</si>
  <si>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</si>
  <si>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</si>
  <si>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</si>
  <si>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</si>
  <si>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</si>
  <si>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</si>
  <si>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</si>
  <si>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</si>
  <si>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</si>
  <si>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</si>
  <si>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</si>
  <si>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121 - 2021 </t>
  </si>
  <si>
    <t>do 31.12.2021</t>
  </si>
  <si>
    <t>Klatovská 51, 
301 00 Plzeň,
Fakulta pedagogická - Děkanát,
místnost KL 221</t>
  </si>
  <si>
    <t>Záruka na zboží min. 36 měsíců.</t>
  </si>
  <si>
    <t>Notebook 15,6"</t>
  </si>
  <si>
    <r>
      <t>Notebook klasické konstrukce.
Min. 4jádrový procesor, výkon procesoru v Passmark CPU min. 10 000 bodů (</t>
    </r>
    <r>
      <rPr>
        <i/>
        <sz val="11"/>
        <color theme="1"/>
        <rFont val="Calibri"/>
        <family val="2"/>
        <charset val="238"/>
        <scheme val="minor"/>
      </rPr>
      <t>https://www.cpubenchmark.net/ k 14.9.2021</t>
    </r>
    <r>
      <rPr>
        <sz val="11"/>
        <color theme="1"/>
        <rFont val="Calibri"/>
        <family val="2"/>
        <charset val="238"/>
        <scheme val="minor"/>
      </rPr>
      <t>).
Min. 8GB RAM, 1 slot volný pro rozšíření.
Displej 15,6" Full HD s rozlišením 1920 x 1080 bodů, antireflexní.
Integrovaná grafická karta.
Disk min. 512GB M.2 SSD PCIe NVMe; volná pozice pro 2,5" disk.
Wi-Fi; Bluetooth v 5.1.
Min. 4x USB z toho min. 2x USB 3.0 Type-A a 1x USB Type-C.
Rozhraní HDMI a RJ-45.
HD kamera.
Čtečka otisků prstů.
Čtečka paměťových karet.
Podsvícená klávesnice s českou lokalizací a numerickým blokem.
Baterie min. 54 Wh.
Operační systém Windows 10 - OS Windows požadujeme z důvodu kompatibility s interními aplikacemi ZČU (Stag, Magion,...).
Hmotnost max. 2 kg.
Rozšířená záruka na min. 3 roky.</t>
    </r>
  </si>
  <si>
    <t>Brašna na notebook z pol.č. 1</t>
  </si>
  <si>
    <t>Kompatibilní s pol.č. 1 Notebook 15,6".
Hlavní kapsa polstrovaná, uzavíratelná na zip.
Přední kapsa pro uložení zdroje apod. uzavíratelná na zip.
Nastavitelný ramenní popruh.
Polstrovaná rukojeť.
Z barev se preferuje: černá, šedá, tmavě modrá.</t>
  </si>
  <si>
    <r>
      <t xml:space="preserve">Mgr. Jan Král,
Tel.: 37763 6123
</t>
    </r>
    <r>
      <rPr>
        <i/>
        <sz val="10"/>
        <color theme="1"/>
        <rFont val="Calibri"/>
        <family val="2"/>
        <charset val="238"/>
        <scheme val="minor"/>
      </rPr>
      <t>(pro Bc. Bláhovou Alenu)</t>
    </r>
  </si>
  <si>
    <t>Záruka na zboží min. 48 měsíců, servis  NBD on site.</t>
  </si>
  <si>
    <t>Jungmannova 153, 
301 00 Plzeň,
Odbor celoživotního vzdělávání - Univerzita třetího věku,
místnost JJ 113b</t>
  </si>
  <si>
    <t>Výkonný notebook min. 15,6" včetně tašky</t>
  </si>
  <si>
    <r>
      <t xml:space="preserve">Procesor s výkonem minimálně 11 200 bodů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 
Paměť: min. 16GB DDR4 3200 MHz.
Grafická karta s výkonem min. 2 500 bodů podle Passmark GPU na adrese </t>
    </r>
    <r>
      <rPr>
        <i/>
        <sz val="11"/>
        <color theme="1"/>
        <rFont val="Calibri"/>
        <family val="2"/>
        <charset val="238"/>
        <scheme val="minor"/>
      </rPr>
      <t>https://www.videocardbenchmark.net/high_end_gpus.html.</t>
    </r>
    <r>
      <rPr>
        <sz val="11"/>
        <color theme="1"/>
        <rFont val="Calibri"/>
        <family val="2"/>
        <charset val="238"/>
        <scheme val="minor"/>
      </rPr>
      <t xml:space="preserve"> 
Webkamera.
Integrovaný mikrofon.
Baterie s prodlouženou dobou výdrže (vícečlánková) s min. 3 letou záruční dobou.
Česká podsvícená klávesnice včetně numerické části odolná proti polití.
Pevný disk min. 512GB NVME SSD.
Antireflexní min. 15,6" displej LED s rozlišením Full HD (1 920 x 1 080) s reflexní fólií min. 400Nits.
Wifi 6 a/b/g/n/an/ax, bluetooth.
Min. 2x USB-C,  min. 2x USB 3.1, min. 1x HDMI konektor.
Integrovaná čtečka identifikačních karet (smart card), slot pro SIM kartu.
OS: Windows 10 Pro 64bit - OS Windows požadujeme z důvodu kompatibility s interními aplikacemi ZČU (Stag, Magion,...).
Max. hmotnost notebooku 1,71 kg.
Kovové šasi.
Záruka min. 4 roky s opravou následující pracovní den.
Preferujeme stříbrnou barvu.
Součástí je taška na přenos notebooku: velká uzamykatelná polstrovaná kapsa na notebook + několik vnitřních kapes + kapsa na RFID, hmotnost max. 740 g, preferujeme černou barvu.</t>
    </r>
  </si>
  <si>
    <t>Mgr. Magdalena Edlová, DiS.,
Tel.: 37763 1907
nebo 
Ing. Tereza Mirvaldová,
Tel.: 37763 1906</t>
  </si>
  <si>
    <r>
      <t>Odkaz na splnění požadavku Energy star nebo TCO Certified,</t>
    </r>
    <r>
      <rPr>
        <b/>
        <sz val="11"/>
        <color rgb="FFFF0000"/>
        <rFont val="Calibri"/>
        <family val="2"/>
        <charset val="238"/>
        <scheme val="minor"/>
      </rPr>
      <t xml:space="preserve"> 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</si>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</sst>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1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" fillId="6" borderId="1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164" fontId="12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91440</xdr:colOff>
      <xdr:row>77</xdr:row>
      <xdr:rowOff>33843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434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424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430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131793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157317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424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49083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131793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157317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424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131793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157317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434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424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49083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131793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157317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418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434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415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424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131793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157317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434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424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49083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131793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157317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47969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104209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56933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144335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139553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131794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157317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68" zoomScaleNormal="68" workbookViewId="0">
      <selection activeCell="O7" sqref="O7:O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140625" style="1" customWidth="1"/>
    <col min="4" max="4" width="12.28515625" style="2" customWidth="1"/>
    <col min="5" max="5" width="10.5703125" style="3" customWidth="1"/>
    <col min="6" max="6" width="133.140625" style="1" customWidth="1"/>
    <col min="7" max="7" width="28.28515625" style="4" customWidth="1"/>
    <col min="8" max="8" width="24.7109375" style="4" customWidth="1"/>
    <col min="9" max="9" width="21.7109375" style="4" customWidth="1"/>
    <col min="10" max="10" width="16.28515625" style="1" customWidth="1"/>
    <col min="11" max="11" width="28.28515625" style="5" hidden="1" customWidth="1"/>
    <col min="12" max="12" width="32.85546875" style="5" customWidth="1"/>
    <col min="13" max="13" width="33" style="5" customWidth="1"/>
    <col min="14" max="14" width="48.5703125" style="4" customWidth="1"/>
    <col min="15" max="15" width="34.8554687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5" hidden="1" customWidth="1"/>
    <col min="22" max="22" width="35.140625" style="6" customWidth="1"/>
    <col min="23" max="16384" width="9.140625" style="5"/>
  </cols>
  <sheetData>
    <row r="1" spans="1:22" ht="40.9" customHeight="1" x14ac:dyDescent="0.25">
      <c r="B1" s="87" t="s">
        <v>31</v>
      </c>
      <c r="C1" s="88"/>
      <c r="D1" s="88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9"/>
      <c r="E3" s="69"/>
      <c r="F3" s="69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9"/>
      <c r="E4" s="69"/>
      <c r="F4" s="69"/>
      <c r="G4" s="69"/>
      <c r="H4" s="6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89" t="s">
        <v>2</v>
      </c>
      <c r="H5" s="90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45</v>
      </c>
      <c r="I6" s="40" t="s">
        <v>16</v>
      </c>
      <c r="J6" s="39" t="s">
        <v>17</v>
      </c>
      <c r="K6" s="39" t="s">
        <v>30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70" t="s">
        <v>7</v>
      </c>
      <c r="T6" s="44" t="s">
        <v>8</v>
      </c>
      <c r="U6" s="41" t="s">
        <v>22</v>
      </c>
      <c r="V6" s="41" t="s">
        <v>23</v>
      </c>
    </row>
    <row r="7" spans="1:22" ht="303" customHeight="1" thickTop="1" x14ac:dyDescent="0.25">
      <c r="A7" s="20"/>
      <c r="B7" s="58">
        <v>1</v>
      </c>
      <c r="C7" s="59" t="s">
        <v>35</v>
      </c>
      <c r="D7" s="60">
        <v>2</v>
      </c>
      <c r="E7" s="61" t="s">
        <v>28</v>
      </c>
      <c r="F7" s="64" t="s">
        <v>36</v>
      </c>
      <c r="G7" s="111"/>
      <c r="H7" s="111"/>
      <c r="I7" s="99" t="s">
        <v>26</v>
      </c>
      <c r="J7" s="101" t="s">
        <v>29</v>
      </c>
      <c r="K7" s="107"/>
      <c r="L7" s="63" t="s">
        <v>34</v>
      </c>
      <c r="M7" s="103" t="s">
        <v>39</v>
      </c>
      <c r="N7" s="103" t="s">
        <v>33</v>
      </c>
      <c r="O7" s="105" t="s">
        <v>32</v>
      </c>
      <c r="P7" s="66">
        <f>D7*Q7</f>
        <v>40000</v>
      </c>
      <c r="Q7" s="67">
        <v>20000</v>
      </c>
      <c r="R7" s="112"/>
      <c r="S7" s="68">
        <f>D7*R7</f>
        <v>0</v>
      </c>
      <c r="T7" s="62" t="str">
        <f t="shared" ref="T7" si="0">IF(ISNUMBER(R7), IF(R7&gt;Q7,"NEVYHOVUJE","VYHOVUJE")," ")</f>
        <v xml:space="preserve"> </v>
      </c>
      <c r="U7" s="85"/>
      <c r="V7" s="61" t="s">
        <v>11</v>
      </c>
    </row>
    <row r="8" spans="1:22" ht="144" customHeight="1" thickBot="1" x14ac:dyDescent="0.3">
      <c r="A8" s="20"/>
      <c r="B8" s="48">
        <v>2</v>
      </c>
      <c r="C8" s="49" t="s">
        <v>37</v>
      </c>
      <c r="D8" s="50">
        <v>2</v>
      </c>
      <c r="E8" s="51" t="s">
        <v>28</v>
      </c>
      <c r="F8" s="65" t="s">
        <v>38</v>
      </c>
      <c r="G8" s="110"/>
      <c r="H8" s="52" t="s">
        <v>29</v>
      </c>
      <c r="I8" s="100"/>
      <c r="J8" s="102"/>
      <c r="K8" s="108"/>
      <c r="L8" s="57"/>
      <c r="M8" s="104"/>
      <c r="N8" s="104"/>
      <c r="O8" s="106"/>
      <c r="P8" s="53">
        <f>D8*Q8</f>
        <v>1000</v>
      </c>
      <c r="Q8" s="54">
        <v>500</v>
      </c>
      <c r="R8" s="113"/>
      <c r="S8" s="55">
        <f>D8*R8</f>
        <v>0</v>
      </c>
      <c r="T8" s="56" t="str">
        <f t="shared" ref="T8:T9" si="1">IF(ISNUMBER(R8), IF(R8&gt;Q8,"NEVYHOVUJE","VYHOVUJE")," ")</f>
        <v xml:space="preserve"> </v>
      </c>
      <c r="U8" s="86"/>
      <c r="V8" s="51" t="s">
        <v>12</v>
      </c>
    </row>
    <row r="9" spans="1:22" ht="337.5" customHeight="1" thickBot="1" x14ac:dyDescent="0.3">
      <c r="A9" s="20"/>
      <c r="B9" s="71">
        <v>3</v>
      </c>
      <c r="C9" s="72" t="s">
        <v>42</v>
      </c>
      <c r="D9" s="73">
        <v>2</v>
      </c>
      <c r="E9" s="74" t="s">
        <v>28</v>
      </c>
      <c r="F9" s="75" t="s">
        <v>43</v>
      </c>
      <c r="G9" s="109"/>
      <c r="H9" s="109"/>
      <c r="I9" s="76" t="s">
        <v>26</v>
      </c>
      <c r="J9" s="74" t="s">
        <v>29</v>
      </c>
      <c r="K9" s="77"/>
      <c r="L9" s="78" t="s">
        <v>40</v>
      </c>
      <c r="M9" s="78" t="s">
        <v>44</v>
      </c>
      <c r="N9" s="78" t="s">
        <v>41</v>
      </c>
      <c r="O9" s="79">
        <v>60</v>
      </c>
      <c r="P9" s="80">
        <f>D9*Q9</f>
        <v>71000</v>
      </c>
      <c r="Q9" s="81">
        <v>35500</v>
      </c>
      <c r="R9" s="114"/>
      <c r="S9" s="82">
        <f>D9*R9</f>
        <v>0</v>
      </c>
      <c r="T9" s="83" t="str">
        <f t="shared" si="1"/>
        <v xml:space="preserve"> </v>
      </c>
      <c r="U9" s="84"/>
      <c r="V9" s="74" t="s">
        <v>11</v>
      </c>
    </row>
    <row r="10" spans="1:22" ht="17.45" customHeight="1" thickTop="1" thickBot="1" x14ac:dyDescent="0.3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" customHeight="1" thickTop="1" thickBot="1" x14ac:dyDescent="0.3">
      <c r="B11" s="95" t="s">
        <v>27</v>
      </c>
      <c r="C11" s="95"/>
      <c r="D11" s="95"/>
      <c r="E11" s="95"/>
      <c r="F11" s="95"/>
      <c r="G11" s="95"/>
      <c r="H11" s="95"/>
      <c r="I11" s="95"/>
      <c r="J11" s="21"/>
      <c r="K11" s="21"/>
      <c r="L11" s="7"/>
      <c r="M11" s="7"/>
      <c r="N11" s="7"/>
      <c r="O11" s="22"/>
      <c r="P11" s="22"/>
      <c r="Q11" s="23" t="s">
        <v>9</v>
      </c>
      <c r="R11" s="96" t="s">
        <v>10</v>
      </c>
      <c r="S11" s="97"/>
      <c r="T11" s="98"/>
      <c r="U11" s="24"/>
      <c r="V11" s="25"/>
    </row>
    <row r="12" spans="1:22" ht="43.15" customHeight="1" thickTop="1" thickBot="1" x14ac:dyDescent="0.3">
      <c r="B12" s="91" t="s">
        <v>46</v>
      </c>
      <c r="C12" s="91"/>
      <c r="D12" s="91"/>
      <c r="E12" s="91"/>
      <c r="F12" s="91"/>
      <c r="G12" s="91"/>
      <c r="I12" s="26"/>
      <c r="L12" s="9"/>
      <c r="M12" s="9"/>
      <c r="N12" s="9"/>
      <c r="O12" s="27"/>
      <c r="P12" s="27"/>
      <c r="Q12" s="28">
        <f>SUM(P7:P9)</f>
        <v>112000</v>
      </c>
      <c r="R12" s="92">
        <f>SUM(S7:S9)</f>
        <v>0</v>
      </c>
      <c r="S12" s="93"/>
      <c r="T12" s="94"/>
    </row>
    <row r="13" spans="1:22" ht="15.75" thickTop="1" x14ac:dyDescent="0.25">
      <c r="H13" s="69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7"/>
      <c r="C14" s="47"/>
      <c r="D14" s="47"/>
      <c r="E14" s="47"/>
      <c r="F14" s="47"/>
      <c r="G14" s="69"/>
      <c r="H14" s="69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7"/>
      <c r="C15" s="47"/>
      <c r="D15" s="47"/>
      <c r="E15" s="47"/>
      <c r="F15" s="47"/>
      <c r="G15" s="69"/>
      <c r="H15" s="69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7"/>
      <c r="C16" s="47"/>
      <c r="D16" s="47"/>
      <c r="E16" s="47"/>
      <c r="F16" s="47"/>
      <c r="G16" s="69"/>
      <c r="H16" s="69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9"/>
      <c r="H17" s="69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9"/>
      <c r="H19" s="69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9"/>
      <c r="H20" s="69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9"/>
      <c r="H21" s="69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9"/>
      <c r="H22" s="69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9"/>
      <c r="H23" s="69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9"/>
      <c r="H24" s="69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9"/>
      <c r="H25" s="69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9"/>
      <c r="H26" s="69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9"/>
      <c r="H27" s="69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9"/>
      <c r="H28" s="69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9"/>
      <c r="H29" s="69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9"/>
      <c r="H30" s="69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9"/>
      <c r="H31" s="69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9"/>
      <c r="H32" s="69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9"/>
      <c r="H33" s="69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9"/>
      <c r="H34" s="69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9"/>
      <c r="H35" s="69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9"/>
      <c r="H36" s="69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9"/>
      <c r="H37" s="69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9"/>
      <c r="H38" s="69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9"/>
      <c r="H39" s="69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9"/>
      <c r="H40" s="69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9"/>
      <c r="H41" s="69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9"/>
      <c r="H42" s="69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9"/>
      <c r="H43" s="69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9"/>
      <c r="H44" s="69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9"/>
      <c r="H45" s="69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9"/>
      <c r="H46" s="69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9"/>
      <c r="H47" s="69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9"/>
      <c r="H48" s="69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9"/>
      <c r="H49" s="69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9"/>
      <c r="H50" s="69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9"/>
      <c r="H51" s="69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9"/>
      <c r="H52" s="69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9"/>
      <c r="H53" s="69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9"/>
      <c r="H54" s="69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9"/>
      <c r="H55" s="69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9"/>
      <c r="H56" s="69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9"/>
      <c r="H57" s="69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9"/>
      <c r="H58" s="69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9"/>
      <c r="H59" s="69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9"/>
      <c r="H60" s="69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9"/>
      <c r="H61" s="69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9"/>
      <c r="H62" s="69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9"/>
      <c r="H63" s="69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9"/>
      <c r="H64" s="69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9"/>
      <c r="H65" s="69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9"/>
      <c r="H66" s="69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9"/>
      <c r="H67" s="69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9"/>
      <c r="H68" s="69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9"/>
      <c r="H69" s="69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9"/>
      <c r="H70" s="69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9"/>
      <c r="H71" s="69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9"/>
      <c r="H72" s="69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9"/>
      <c r="H73" s="69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9"/>
      <c r="H74" s="69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9"/>
      <c r="H75" s="69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9"/>
      <c r="H76" s="69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9"/>
      <c r="H77" s="69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9"/>
      <c r="H78" s="69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9"/>
      <c r="H79" s="69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9"/>
      <c r="H80" s="69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9"/>
      <c r="H81" s="69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9"/>
      <c r="H82" s="69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9"/>
      <c r="H83" s="69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9"/>
      <c r="H84" s="69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9"/>
      <c r="H85" s="69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9"/>
      <c r="H86" s="69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9"/>
      <c r="H87" s="69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9"/>
      <c r="H88" s="69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9"/>
      <c r="H89" s="69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9"/>
      <c r="H90" s="69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9"/>
      <c r="H91" s="69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9"/>
      <c r="H92" s="69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9"/>
      <c r="H93" s="69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9"/>
      <c r="H94" s="69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9"/>
      <c r="H95" s="69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9"/>
      <c r="H96" s="69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69"/>
      <c r="H97" s="69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69"/>
      <c r="H98" s="69"/>
      <c r="I98" s="11"/>
      <c r="J98" s="11"/>
      <c r="K98" s="11"/>
      <c r="L98" s="11"/>
      <c r="M98" s="11"/>
      <c r="N98" s="6"/>
      <c r="O98" s="6"/>
      <c r="P98" s="6"/>
    </row>
    <row r="99" spans="3:19" ht="19.899999999999999" customHeight="1" x14ac:dyDescent="0.25">
      <c r="C99" s="5"/>
      <c r="E99" s="5"/>
      <c r="F99" s="5"/>
      <c r="J99" s="5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99fkpnEM32Kp0bCYOZl7j+2ctyfxdtLJ/koaAZa7D5L9ipTPzPbK5+lkLTfIev/F610/9bs+RqZHVmJoBefQNQ==" saltValue="6b4zjbs/qJTVpVpisY5UJA==" spinCount="100000" sheet="1" objects="1" scenarios="1"/>
  <mergeCells count="13">
    <mergeCell ref="B12:G12"/>
    <mergeCell ref="R12:T12"/>
    <mergeCell ref="B11:I11"/>
    <mergeCell ref="R11:T11"/>
    <mergeCell ref="I7:I8"/>
    <mergeCell ref="J7:J8"/>
    <mergeCell ref="M7:M8"/>
    <mergeCell ref="N7:N8"/>
    <mergeCell ref="O7:O8"/>
    <mergeCell ref="K7:K8"/>
    <mergeCell ref="U7:U8"/>
    <mergeCell ref="B1:D1"/>
    <mergeCell ref="G5:H5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G7:H9 R7:R9">
    <cfRule type="containsBlanks" dxfId="3" priority="29">
      <formula>LEN(TRIM(G7))=0</formula>
    </cfRule>
  </conditionalFormatting>
  <conditionalFormatting sqref="G7:H9 R7:R9">
    <cfRule type="notContainsBlanks" dxfId="2" priority="27">
      <formula>LEN(TRIM(G7))&gt;0</formula>
    </cfRule>
  </conditionalFormatting>
  <conditionalFormatting sqref="G7:H9 R7:R9">
    <cfRule type="notContainsBlanks" dxfId="1" priority="26">
      <formula>LEN(TRIM(G7))&gt;0</formula>
    </cfRule>
  </conditionalFormatting>
  <conditionalFormatting sqref="G7:H9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2021-09-08T11:04:27Z</cp:lastPrinted>
  <dcterms:created xsi:type="dcterms:W3CDTF">2014-03-05T12:43:32Z</dcterms:created>
  <dcterms:modified xsi:type="dcterms:W3CDTF">2021-10-08T09:23:09Z</dcterms:modified>
</cp:coreProperties>
</file>