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LMT III 048-2021\"/>
    </mc:Choice>
  </mc:AlternateContent>
  <xr:revisionPtr revIDLastSave="0" documentId="13_ncr:1_{3A26192E-21E1-4725-9C09-574D1D52D7D7}" xr6:coauthVersionLast="36" xr6:coauthVersionMax="36" xr10:uidLastSave="{00000000-0000-0000-0000-000000000000}"/>
  <bookViews>
    <workbookView xWindow="0" yWindow="0" windowWidth="28800" windowHeight="12225" tabRatio="691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technika'!$B$1:$R$11</definedName>
  </definedNames>
  <calcPr calcId="191029"/>
</workbook>
</file>

<file path=xl/calcChain.xml><?xml version="1.0" encoding="utf-8"?>
<calcChain xmlns="http://schemas.openxmlformats.org/spreadsheetml/2006/main">
  <c r="Q7" i="1" l="1"/>
  <c r="R7" i="1"/>
  <c r="Q8" i="1"/>
  <c r="R8" i="1"/>
  <c r="N7" i="1"/>
  <c r="O11" i="1" s="1"/>
  <c r="N8" i="1"/>
  <c r="P11" i="1" l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<sst xmlns="http://schemas.openxmlformats.org/spreadsheetml/2006/main" count="41" uniqueCount="38">
  <si>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</si>
  <si>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</si>
  <si>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</si>
  <si>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</si>
  <si>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</si>
  <si>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</si>
  <si>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</si>
  <si>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</si>
  <si>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</si>
  <si>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</si>
  <si>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</si>
  <si>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</si>
  <si>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</si>
  <si>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</si>
  <si>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</si>
  <si>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Samostatná faktura</t>
  </si>
  <si>
    <t xml:space="preserve">Název </t>
  </si>
  <si>
    <t>Měrná jednotka [MJ]</t>
  </si>
  <si>
    <t xml:space="preserve">Popis </t>
  </si>
  <si>
    <t>Fakturace</t>
  </si>
  <si>
    <t>Financováno 
z projektových finančních prostředků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</si>
  <si>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</si>
  <si>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</si>
  <si>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</si>
  <si>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Maximální cena za jednotlivé položky 
 v Kč BEZ DPH</t>
  </si>
  <si>
    <t xml:space="preserve">POZNÁMKA </t>
  </si>
  <si>
    <t>CPV - výběr
LABORATORNÍ A MĚŘÍCÍ TECHNIKA</t>
  </si>
  <si>
    <t>ks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</si>
  <si>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</si>
  <si>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</si>
  <si>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Anemometr s měřením teploty a vlhkosti</t>
  </si>
  <si>
    <t>Anemometr</t>
  </si>
  <si>
    <t>Rozsah pro měření teploty vzduchu v rozsahu min.: -30 až +60 °C s přesností: ±1,5°C.
Rozlišení pro měření teploty: 0,1 °C (nebo detailnější).
Rozsah pro měření rychlosti větru v rozsahu  min.: 0,4 až 30 m/s (1,4 až 108 km/h) s přesností: ±3 %.
Rozlišení pro měření rychlosti větru: 0,1 m/s (nebo detailnější).
Funkce MAX / MIN.
Úspora baterie : Automatické vypnutí (nastavitelné).
Napájení: baterie (je součástí dodávky).</t>
  </si>
  <si>
    <t>prof. Ing. Pavel Karban, Ph.D.,
Tel.: 37763 4600</t>
  </si>
  <si>
    <t xml:space="preserve">Univerzitní 26, 
301 00 Plzeň, 
Fakulta elektrotechnická - Katedra elektrotechniky a počítačového modelování,
místnost EK 618
</t>
  </si>
  <si>
    <t>Příloha č. 2 Kupní smlouvy - technická specifikace
Laboratorní a měřící technika (III.) 048 - 2021</t>
  </si>
  <si>
    <t>Název projektu: Simulátor letových vlastností padákového kluzáku 
Číslo projektu: FW01010257</t>
  </si>
  <si>
    <t>Měření rychlosti větru v rozsahu min.: 0,4 až 20 m/s s přesností 0,2 m/s, rozlišení 0.1 m/s (nebo detailnější).
Průměr měřicí turbínky anemometru minimálně: 40 mm.
Měření teploty vzduchu v rozsahu min.: -10 až+50°C, s přesností 0,5°C, rozlišení 0.1°C  (nebo detailnější).
Měření vlhkosti vzduchu  v rozsahu min.: 5 až +95% RH s  přesností 2,5%, rozlišení 0.1% (nebo detailnější).
Veličiny pro doplňková měření: rosný bod, vlhký teploměr, ochlazení (Windchill factor).
Napájení anemometru: baterie (jsou součástí dodávky).
Včetně pouzdra.
Včetně krytu na turbínu.
Včetně šňůrky na ruku.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</si>
</sst>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19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/>
    <xf numFmtId="0" fontId="0" fillId="0" borderId="0" xfId="0" applyFill="1"/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3" borderId="9" xfId="0" applyNumberForma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3" fontId="0" fillId="4" borderId="10" xfId="0" applyNumberForma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4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4" fillId="4" borderId="8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3" xfId="1" xr:uid="{00000000-0005-0000-0000-000001000000}"/>
    <cellStyle name="normální 3 2" xfId="2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topLeftCell="G1" zoomScaleNormal="100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1.28515625" style="1" customWidth="1"/>
    <col min="4" max="4" width="9.7109375" style="2" customWidth="1"/>
    <col min="5" max="5" width="10.42578125" style="3" customWidth="1"/>
    <col min="6" max="6" width="111.42578125" style="1" customWidth="1"/>
    <col min="7" max="7" width="29.28515625" style="4" bestFit="1" customWidth="1"/>
    <col min="8" max="8" width="23.5703125" style="4" bestFit="1" customWidth="1"/>
    <col min="9" max="9" width="22.42578125" style="1" customWidth="1"/>
    <col min="10" max="10" width="67.5703125" style="5" customWidth="1"/>
    <col min="11" max="11" width="30.42578125" style="5" customWidth="1"/>
    <col min="12" max="12" width="50.7109375" style="4" customWidth="1"/>
    <col min="13" max="13" width="29.42578125" style="4" customWidth="1"/>
    <col min="14" max="14" width="17.7109375" style="4" hidden="1" customWidth="1"/>
    <col min="15" max="15" width="21.5703125" style="5" customWidth="1"/>
    <col min="16" max="16" width="24.28515625" style="5" customWidth="1"/>
    <col min="17" max="17" width="21" style="5" bestFit="1" customWidth="1"/>
    <col min="18" max="18" width="20.5703125" style="5" bestFit="1" customWidth="1"/>
    <col min="19" max="19" width="11.5703125" style="5" hidden="1" customWidth="1"/>
    <col min="20" max="20" width="43.28515625" style="6" customWidth="1"/>
    <col min="21" max="16384" width="9.140625" style="5"/>
  </cols>
  <sheetData>
    <row r="1" spans="1:20" ht="39" customHeight="1" x14ac:dyDescent="0.25">
      <c r="B1" s="65" t="s">
        <v>35</v>
      </c>
      <c r="C1" s="65"/>
      <c r="D1" s="65"/>
      <c r="E1" s="65"/>
      <c r="P1" s="35"/>
      <c r="Q1" s="35"/>
      <c r="R1" s="36"/>
    </row>
    <row r="2" spans="1:20" ht="18.75" customHeight="1" x14ac:dyDescent="0.25">
      <c r="C2" s="5"/>
      <c r="D2" s="8"/>
      <c r="E2" s="9"/>
      <c r="G2" s="1"/>
      <c r="H2" s="5"/>
      <c r="I2" s="10"/>
      <c r="L2" s="1"/>
      <c r="M2" s="1"/>
      <c r="N2" s="1"/>
      <c r="O2" s="7"/>
      <c r="P2" s="36"/>
      <c r="Q2" s="35"/>
      <c r="R2" s="36"/>
      <c r="S2" s="11"/>
      <c r="T2" s="12"/>
    </row>
    <row r="3" spans="1:20" ht="19.899999999999999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7"/>
      <c r="L3" s="6"/>
      <c r="M3" s="34"/>
      <c r="N3" s="6"/>
      <c r="O3" s="7"/>
      <c r="P3" s="7"/>
      <c r="R3" s="7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1"/>
      <c r="M4" s="1"/>
      <c r="N4" s="1"/>
      <c r="O4" s="7"/>
      <c r="P4" s="7"/>
      <c r="R4" s="7"/>
    </row>
    <row r="5" spans="1:20" ht="28.9" customHeight="1" thickBot="1" x14ac:dyDescent="0.3">
      <c r="B5" s="18"/>
      <c r="C5" s="19"/>
      <c r="D5" s="3"/>
      <c r="G5" s="20" t="s">
        <v>2</v>
      </c>
      <c r="H5" s="1"/>
      <c r="L5" s="1"/>
      <c r="M5" s="21"/>
      <c r="N5" s="21"/>
      <c r="P5" s="20" t="s">
        <v>2</v>
      </c>
      <c r="T5" s="10"/>
    </row>
    <row r="6" spans="1:20" ht="66.599999999999994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19</v>
      </c>
      <c r="I6" s="23" t="s">
        <v>20</v>
      </c>
      <c r="J6" s="23" t="s">
        <v>29</v>
      </c>
      <c r="K6" s="56" t="s">
        <v>21</v>
      </c>
      <c r="L6" s="23" t="s">
        <v>22</v>
      </c>
      <c r="M6" s="23" t="s">
        <v>23</v>
      </c>
      <c r="N6" s="23" t="s">
        <v>24</v>
      </c>
      <c r="O6" s="23" t="s">
        <v>6</v>
      </c>
      <c r="P6" s="25" t="s">
        <v>7</v>
      </c>
      <c r="Q6" s="56" t="s">
        <v>8</v>
      </c>
      <c r="R6" s="56" t="s">
        <v>9</v>
      </c>
      <c r="S6" s="23" t="s">
        <v>25</v>
      </c>
      <c r="T6" s="23" t="s">
        <v>26</v>
      </c>
    </row>
    <row r="7" spans="1:20" ht="233.25" customHeight="1" thickTop="1" x14ac:dyDescent="0.25">
      <c r="A7" s="26"/>
      <c r="B7" s="45">
        <v>1</v>
      </c>
      <c r="C7" s="46" t="s">
        <v>30</v>
      </c>
      <c r="D7" s="47">
        <v>1</v>
      </c>
      <c r="E7" s="48" t="s">
        <v>27</v>
      </c>
      <c r="F7" s="54" t="s">
        <v>37</v>
      </c>
      <c r="G7" s="77"/>
      <c r="H7" s="71" t="s">
        <v>15</v>
      </c>
      <c r="I7" s="73" t="s">
        <v>28</v>
      </c>
      <c r="J7" s="75" t="s">
        <v>36</v>
      </c>
      <c r="K7" s="71" t="s">
        <v>33</v>
      </c>
      <c r="L7" s="71" t="s">
        <v>34</v>
      </c>
      <c r="M7" s="59">
        <v>21</v>
      </c>
      <c r="N7" s="49">
        <f>D7*O7</f>
        <v>4220</v>
      </c>
      <c r="O7" s="50">
        <v>4220</v>
      </c>
      <c r="P7" s="79"/>
      <c r="Q7" s="51">
        <f>D7*P7</f>
        <v>0</v>
      </c>
      <c r="R7" s="52" t="str">
        <f t="shared" ref="R7:R8" si="0">IF(ISNUMBER(P7), IF(P7&gt;O7,"NEVYHOVUJE","VYHOVUJE")," ")</f>
        <v xml:space="preserve"> </v>
      </c>
      <c r="S7" s="57"/>
      <c r="T7" s="48" t="s">
        <v>14</v>
      </c>
    </row>
    <row r="8" spans="1:20" ht="207" customHeight="1" thickBot="1" x14ac:dyDescent="0.3">
      <c r="A8" s="26"/>
      <c r="B8" s="38">
        <v>2</v>
      </c>
      <c r="C8" s="55" t="s">
        <v>31</v>
      </c>
      <c r="D8" s="39">
        <v>1</v>
      </c>
      <c r="E8" s="40" t="s">
        <v>27</v>
      </c>
      <c r="F8" s="53" t="s">
        <v>32</v>
      </c>
      <c r="G8" s="78"/>
      <c r="H8" s="72"/>
      <c r="I8" s="74"/>
      <c r="J8" s="76"/>
      <c r="K8" s="76"/>
      <c r="L8" s="76"/>
      <c r="M8" s="60"/>
      <c r="N8" s="41">
        <f>D8*O8</f>
        <v>1600</v>
      </c>
      <c r="O8" s="42">
        <v>1600</v>
      </c>
      <c r="P8" s="80"/>
      <c r="Q8" s="43">
        <f>D8*P8</f>
        <v>0</v>
      </c>
      <c r="R8" s="44" t="str">
        <f t="shared" si="0"/>
        <v xml:space="preserve"> </v>
      </c>
      <c r="S8" s="58"/>
      <c r="T8" s="40" t="s">
        <v>14</v>
      </c>
    </row>
    <row r="9" spans="1:20" ht="13.5" customHeight="1" thickTop="1" thickBot="1" x14ac:dyDescent="0.3">
      <c r="C9" s="5"/>
      <c r="D9" s="5"/>
      <c r="E9" s="5"/>
      <c r="F9" s="5"/>
      <c r="G9" s="5"/>
      <c r="H9" s="5"/>
      <c r="I9" s="5"/>
      <c r="L9" s="5"/>
      <c r="M9" s="5"/>
      <c r="N9" s="5"/>
    </row>
    <row r="10" spans="1:20" ht="60.75" customHeight="1" thickTop="1" thickBot="1" x14ac:dyDescent="0.3">
      <c r="B10" s="66" t="s">
        <v>10</v>
      </c>
      <c r="C10" s="67"/>
      <c r="D10" s="67"/>
      <c r="E10" s="67"/>
      <c r="F10" s="67"/>
      <c r="G10" s="67"/>
      <c r="H10" s="27"/>
      <c r="I10" s="27"/>
      <c r="J10" s="27"/>
      <c r="K10" s="10"/>
      <c r="L10" s="10"/>
      <c r="M10" s="28"/>
      <c r="N10" s="28"/>
      <c r="O10" s="29" t="s">
        <v>11</v>
      </c>
      <c r="P10" s="68" t="s">
        <v>12</v>
      </c>
      <c r="Q10" s="69"/>
      <c r="R10" s="70"/>
      <c r="S10" s="21"/>
      <c r="T10" s="30"/>
    </row>
    <row r="11" spans="1:20" ht="33" customHeight="1" thickTop="1" thickBot="1" x14ac:dyDescent="0.3">
      <c r="B11" s="61" t="s">
        <v>13</v>
      </c>
      <c r="C11" s="61"/>
      <c r="D11" s="61"/>
      <c r="E11" s="61"/>
      <c r="F11" s="61"/>
      <c r="G11" s="61"/>
      <c r="H11" s="31"/>
      <c r="K11" s="8"/>
      <c r="L11" s="8"/>
      <c r="M11" s="32"/>
      <c r="N11" s="32"/>
      <c r="O11" s="33">
        <f>SUM(N7:N8)</f>
        <v>5820</v>
      </c>
      <c r="P11" s="62">
        <f>SUM(Q7:Q8)</f>
        <v>0</v>
      </c>
      <c r="Q11" s="63"/>
      <c r="R11" s="64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</sheetData>
  <sheetProtection algorithmName="SHA-512" hashValue="byIKLzndZn8dHwQzIftpgEcZpLO2f1Uch3Lqf++OTW00i0/MdBkkAZgZPv9/0izCbwWiXV/1RDtCWW2N+StdIA==" saltValue="xFYQO5UqIh/3em/ci8JvGw==" spinCount="100000" sheet="1" objects="1" scenarios="1" selectLockedCells="1"/>
  <mergeCells count="12">
    <mergeCell ref="B1:E1"/>
    <mergeCell ref="B10:G10"/>
    <mergeCell ref="P10:R10"/>
    <mergeCell ref="H7:H8"/>
    <mergeCell ref="I7:I8"/>
    <mergeCell ref="J7:J8"/>
    <mergeCell ref="K7:K8"/>
    <mergeCell ref="L7:L8"/>
    <mergeCell ref="S7:S8"/>
    <mergeCell ref="M7:M8"/>
    <mergeCell ref="B11:G11"/>
    <mergeCell ref="P11:R11"/>
  </mergeCells>
  <conditionalFormatting sqref="B7:B8">
    <cfRule type="containsBlanks" dxfId="8" priority="122">
      <formula>LEN(TRIM(B7))=0</formula>
    </cfRule>
  </conditionalFormatting>
  <conditionalFormatting sqref="B7:B8">
    <cfRule type="cellIs" dxfId="7" priority="119" operator="greaterThanOrEqual">
      <formula>1</formula>
    </cfRule>
  </conditionalFormatting>
  <conditionalFormatting sqref="R7:R8">
    <cfRule type="cellIs" dxfId="6" priority="108" operator="equal">
      <formula>"VYHOVUJE"</formula>
    </cfRule>
  </conditionalFormatting>
  <conditionalFormatting sqref="R7:R8">
    <cfRule type="cellIs" dxfId="5" priority="107" operator="equal">
      <formula>"NEVYHOVUJE"</formula>
    </cfRule>
  </conditionalFormatting>
  <conditionalFormatting sqref="P7:P8 G7:G8">
    <cfRule type="containsBlanks" dxfId="4" priority="106">
      <formula>LEN(TRIM(G7))=0</formula>
    </cfRule>
  </conditionalFormatting>
  <conditionalFormatting sqref="P7:P8 G7:G8">
    <cfRule type="notContainsBlanks" dxfId="3" priority="105">
      <formula>LEN(TRIM(G7))&gt;0</formula>
    </cfRule>
  </conditionalFormatting>
  <conditionalFormatting sqref="G7:G8 P7:P8">
    <cfRule type="notContainsBlanks" dxfId="2" priority="104">
      <formula>LEN(TRIM(G7))&gt;0</formula>
    </cfRule>
  </conditionalFormatting>
  <conditionalFormatting sqref="G7:G8">
    <cfRule type="notContainsBlanks" dxfId="1" priority="84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allowBlank="1" showInputMessage="1" showErrorMessage="1" sqref="I7" xr:uid="{8108575A-662A-48B7-B2FB-E3D938AD0E9D}">
      <formula1>"ANO,NE"</formula1>
    </dataValidation>
    <dataValidation type="list" showInputMessage="1" showErrorMessage="1" sqref="E7:E8" xr:uid="{85E50F1B-1124-4881-93C4-45D8BD50EE8A}">
      <formula1>"ks,bal,sada,"</formula1>
    </dataValidation>
  </dataValidations>
  <pageMargins left="0.19685039370078741" right="0.15748031496062992" top="0.55118110236220474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A0F732-A092-4847-96DD-EB668B631B37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2</cp:revision>
  <cp:lastPrinted>2021-08-26T09:42:26Z</cp:lastPrinted>
  <dcterms:created xsi:type="dcterms:W3CDTF">2014-03-05T12:43:32Z</dcterms:created>
  <dcterms:modified xsi:type="dcterms:W3CDTF">2021-10-06T07:49:47Z</dcterms:modified>
</cp:coreProperties>
</file>