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N:\nabídky\"/>
    </mc:Choice>
  </mc:AlternateContent>
  <xr:revisionPtr revIDLastSave="0" documentId="8_{F9A1B06B-AA2B-4546-945C-2F41D34FA24B}" xr6:coauthVersionLast="45" xr6:coauthVersionMax="45" xr10:uidLastSave="{00000000-0000-0000-0000-000000000000}"/>
  <bookViews>
    <workbookView xWindow="-26070" yWindow="-9330" windowWidth="19830" windowHeight="13965" tabRatio="705" xr2:uid="{00000000-000D-0000-FFFF-FFFF00000000}"/>
  </bookViews>
  <sheets>
    <sheet name="PP" sheetId="1" r:id="rId1"/>
  </sheets>
  <definedNames>
    <definedName name="_xlnm.Print_Area" localSheetId="0">PP!$B$1:$M$13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1" l="1"/>
  <c r="L9" i="1"/>
  <c r="K10" i="1"/>
  <c r="L10" i="1"/>
  <c r="H9" i="1"/>
  <c r="H10" i="1"/>
  <c r="K8" i="1" l="1"/>
  <c r="L8" i="1"/>
  <c r="H8" i="1"/>
  <c r="H7" i="1" l="1"/>
  <c r="I13" i="1" s="1"/>
  <c r="L7" i="1" l="1"/>
  <c r="K7" i="1"/>
  <c r="J13" i="1" s="1"/>
</calcChain>
</file>

<file path=xl/sharedStrings.xml><?xml version="1.0" encoding="utf-8"?>
<sst xmlns="http://schemas.openxmlformats.org/spreadsheetml/2006/main" count="44" uniqueCount="40">
  <si>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</si>
  <si>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</si>
  <si>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</si>
  <si>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</si>
  <si>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</si>
  <si>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</si>
  <si>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</si>
  <si>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</si>
  <si>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</si>
  <si>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</si>
  <si>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</si>
  <si>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</si>
  <si>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</si>
  <si>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</si>
  <si>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</si>
  <si>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</si>
  <si>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</si>
  <si>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</si>
  <si>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Obchodní podmínky NAD RÁMEC STANDARDNÍCH 
obchodních podmínek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</si>
  <si>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</si>
  <si>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</si>
  <si>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</si>
  <si>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</si>
  <si>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</si>
  <si>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Ing. Michal Volf,
Tel.: 608 282 562,
E-mail: volfm@kke.zcu.cz</t>
  </si>
  <si>
    <t>Univerzitní 8, 
301 00 Plzeň,
Fakulta strojní - Katedra energetických strojů a zařízení,
místnost UK 711</t>
  </si>
  <si>
    <t xml:space="preserve">Pokud financováno z projektových prostředků, pak ŘEŠITEL uvede: NÁZEV A ČÍSLO DOTAČNÍHO PROJEKTU </t>
  </si>
  <si>
    <t>Společná faktura</t>
  </si>
  <si>
    <t>Tričko pánské XL</t>
  </si>
  <si>
    <t>Tričko pánské L</t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</si>
  <si>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XL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</si>
  <si>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t>Tričko pánské M</t>
  </si>
  <si>
    <r>
      <t>Tričko ze 100% bavlny, gramáž min. 160 g/m2.
Barva královská modrá.
Velikost:</t>
    </r>
    <r>
      <rPr>
        <b/>
        <sz val="11"/>
        <color theme="1"/>
        <rFont val="Calibri"/>
        <family val="2"/>
        <charset val="238"/>
        <scheme val="minor"/>
      </rPr>
      <t xml:space="preserve"> 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</si>
  <si>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</si>
  <si>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t>Tričko dámské M</t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</si>
  <si>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</si>
  <si>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t>Příloha č. 2 Kupní smlouvy - technická specifikace
Propagační předměty (II.) 015 - 2021</t>
  </si>
  <si>
    <t>Požadavek zadavatele: 
do sloupce označeného textem:</t>
  </si>
  <si>
    <t>Dodavatel doplní do jednotlivých prázdných žlutě podbarvených buněk požadované údaje, tj. jednotkové ceny.</t>
  </si>
  <si>
    <t xml:space="preserve">Kontaktní osoba ve věci technické specifikace a k převzetí zboží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</si>
</sst>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5" fillId="0" borderId="0"/>
    <xf numFmtId="0" fontId="6" fillId="0" borderId="0"/>
    <xf numFmtId="0" fontId="6" fillId="0" borderId="0"/>
    <xf numFmtId="0" fontId="17" fillId="0" borderId="0"/>
    <xf numFmtId="0" fontId="17" fillId="0" borderId="0"/>
  </cellStyleXfs>
  <cellXfs count="99">
    <xf numFmtId="0" fontId="0" fillId="0" borderId="0" xfId="0"/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1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textRotation="90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3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2" borderId="8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 applyProtection="1">
      <alignment horizontal="center" vertical="center" wrapText="1"/>
    </xf>
    <xf numFmtId="0" fontId="0" fillId="2" borderId="7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9" fillId="0" borderId="18" xfId="0" applyNumberFormat="1" applyFont="1" applyBorder="1" applyAlignment="1" applyProtection="1">
      <alignment horizontal="left" vertical="center" wrapText="1" indent="10"/>
    </xf>
    <xf numFmtId="0" fontId="9" fillId="0" borderId="0" xfId="0" applyNumberFormat="1" applyFont="1" applyBorder="1" applyAlignment="1" applyProtection="1">
      <alignment horizontal="left" vertical="center" wrapText="1" indent="10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23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0000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441324</xdr:colOff>
      <xdr:row>7</xdr:row>
      <xdr:rowOff>700139</xdr:rowOff>
    </xdr:from>
    <xdr:to>
      <xdr:col>6</xdr:col>
      <xdr:colOff>4214955</xdr:colOff>
      <xdr:row>8</xdr:row>
      <xdr:rowOff>1045524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C4ACF3E-209D-4C2E-8803-E268E56E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95199" y="5303889"/>
          <a:ext cx="3773631" cy="2059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showGridLines="0" tabSelected="1" zoomScale="70" zoomScaleNormal="70" workbookViewId="0">
      <selection activeCell="J7" sqref="J7"/>
    </sheetView>
  </sheetViews>
  <sheetFormatPr defaultColWidth="8.7109375" defaultRowHeight="15" x14ac:dyDescent="0.25"/>
  <cols>
    <col min="1" max="1" width="1.42578125" style="2" bestFit="1" customWidth="1"/>
    <col min="2" max="2" width="5.7109375" style="2" bestFit="1" customWidth="1"/>
    <col min="3" max="3" width="46.85546875" style="4" customWidth="1"/>
    <col min="4" max="4" width="11" style="56" customWidth="1"/>
    <col min="5" max="5" width="10.7109375" style="3" customWidth="1"/>
    <col min="6" max="6" width="95.7109375" style="4" customWidth="1"/>
    <col min="7" max="7" width="66.7109375" style="4" customWidth="1"/>
    <col min="8" max="8" width="17.7109375" style="4" hidden="1" customWidth="1"/>
    <col min="9" max="9" width="24" style="2" bestFit="1" customWidth="1"/>
    <col min="10" max="10" width="23.140625" style="2" customWidth="1"/>
    <col min="11" max="11" width="20.7109375" style="2" bestFit="1" customWidth="1"/>
    <col min="12" max="12" width="19.7109375" style="2" customWidth="1"/>
    <col min="13" max="13" width="12.140625" style="2" customWidth="1"/>
    <col min="14" max="14" width="28.140625" style="2" hidden="1" customWidth="1"/>
    <col min="15" max="15" width="21" style="2" hidden="1" customWidth="1"/>
    <col min="16" max="16" width="30.7109375" style="2" customWidth="1"/>
    <col min="17" max="17" width="42.7109375" style="2" customWidth="1"/>
    <col min="18" max="18" width="33.85546875" style="2" customWidth="1"/>
    <col min="19" max="19" width="13.5703125" style="2" hidden="1" customWidth="1"/>
    <col min="20" max="20" width="26.140625" style="5" customWidth="1"/>
    <col min="21" max="16384" width="8.7109375" style="2"/>
  </cols>
  <sheetData>
    <row r="1" spans="1:21" ht="40.9" customHeight="1" x14ac:dyDescent="0.25">
      <c r="B1" s="60" t="s">
        <v>36</v>
      </c>
      <c r="C1" s="61"/>
      <c r="D1" s="61"/>
    </row>
    <row r="2" spans="1:21" ht="15.75" x14ac:dyDescent="0.25">
      <c r="B2" s="6"/>
      <c r="C2" s="7"/>
      <c r="D2" s="7"/>
      <c r="E2" s="8"/>
    </row>
    <row r="3" spans="1:21" ht="20.100000000000001" customHeight="1" x14ac:dyDescent="0.25">
      <c r="B3" s="70" t="s">
        <v>37</v>
      </c>
      <c r="C3" s="71"/>
      <c r="D3" s="72" t="s">
        <v>0</v>
      </c>
      <c r="E3" s="73"/>
      <c r="F3" s="76" t="s">
        <v>38</v>
      </c>
      <c r="G3" s="77"/>
      <c r="H3" s="9"/>
      <c r="I3" s="9"/>
      <c r="J3" s="9"/>
      <c r="K3" s="9"/>
      <c r="L3" s="9"/>
      <c r="N3" s="10"/>
      <c r="O3" s="10"/>
    </row>
    <row r="4" spans="1:21" ht="20.100000000000001" customHeight="1" thickBot="1" x14ac:dyDescent="0.3">
      <c r="B4" s="70"/>
      <c r="C4" s="71"/>
      <c r="D4" s="74"/>
      <c r="E4" s="75"/>
      <c r="F4" s="76"/>
      <c r="G4" s="77"/>
      <c r="H4" s="11"/>
      <c r="I4" s="12"/>
      <c r="J4" s="12"/>
      <c r="L4" s="12"/>
    </row>
    <row r="5" spans="1:21" ht="34.5" customHeight="1" thickBot="1" x14ac:dyDescent="0.3">
      <c r="B5" s="13"/>
      <c r="C5" s="14"/>
      <c r="D5" s="15"/>
      <c r="E5" s="15"/>
      <c r="F5" s="11"/>
      <c r="G5" s="11"/>
      <c r="H5" s="16"/>
      <c r="J5" s="17" t="s">
        <v>0</v>
      </c>
      <c r="T5" s="18"/>
    </row>
    <row r="6" spans="1:21" ht="68.25" customHeight="1" thickTop="1" thickBot="1" x14ac:dyDescent="0.3">
      <c r="B6" s="19" t="s">
        <v>1</v>
      </c>
      <c r="C6" s="20" t="s">
        <v>23</v>
      </c>
      <c r="D6" s="20" t="s">
        <v>2</v>
      </c>
      <c r="E6" s="20" t="s">
        <v>15</v>
      </c>
      <c r="F6" s="20" t="s">
        <v>14</v>
      </c>
      <c r="G6" s="1" t="s">
        <v>12</v>
      </c>
      <c r="H6" s="20" t="s">
        <v>16</v>
      </c>
      <c r="I6" s="20" t="s">
        <v>3</v>
      </c>
      <c r="J6" s="21" t="s">
        <v>4</v>
      </c>
      <c r="K6" s="52" t="s">
        <v>5</v>
      </c>
      <c r="L6" s="52" t="s">
        <v>6</v>
      </c>
      <c r="M6" s="20" t="s">
        <v>17</v>
      </c>
      <c r="N6" s="20" t="s">
        <v>26</v>
      </c>
      <c r="O6" s="20" t="s">
        <v>18</v>
      </c>
      <c r="P6" s="52" t="s">
        <v>39</v>
      </c>
      <c r="Q6" s="20" t="s">
        <v>19</v>
      </c>
      <c r="R6" s="20" t="s">
        <v>22</v>
      </c>
      <c r="S6" s="20" t="s">
        <v>20</v>
      </c>
      <c r="T6" s="22" t="s">
        <v>21</v>
      </c>
      <c r="U6" s="23"/>
    </row>
    <row r="7" spans="1:21" ht="165" customHeight="1" thickTop="1" x14ac:dyDescent="0.25">
      <c r="A7" s="24"/>
      <c r="B7" s="25">
        <v>1</v>
      </c>
      <c r="C7" s="26" t="s">
        <v>28</v>
      </c>
      <c r="D7" s="27">
        <v>5</v>
      </c>
      <c r="E7" s="28" t="s">
        <v>13</v>
      </c>
      <c r="F7" s="26" t="s">
        <v>30</v>
      </c>
      <c r="G7" s="67"/>
      <c r="H7" s="29">
        <f t="shared" ref="H7:H10" si="0">D7*I7</f>
        <v>1875</v>
      </c>
      <c r="I7" s="30">
        <v>375</v>
      </c>
      <c r="J7" s="57">
        <v>156.6</v>
      </c>
      <c r="K7" s="31">
        <f t="shared" ref="K7" si="1">D7*J7</f>
        <v>783</v>
      </c>
      <c r="L7" s="32" t="str">
        <f t="shared" ref="L7" si="2">IF(ISNUMBER(J7), IF(J7&gt;I7,"NEVYHOVUJE","VYHOVUJE")," ")</f>
        <v>VYHOVUJE</v>
      </c>
      <c r="M7" s="84" t="s">
        <v>27</v>
      </c>
      <c r="N7" s="81"/>
      <c r="O7" s="78"/>
      <c r="P7" s="84" t="s">
        <v>24</v>
      </c>
      <c r="Q7" s="84" t="s">
        <v>25</v>
      </c>
      <c r="R7" s="96">
        <v>14</v>
      </c>
      <c r="S7" s="78"/>
      <c r="T7" s="91" t="s">
        <v>11</v>
      </c>
      <c r="U7" s="23"/>
    </row>
    <row r="8" spans="1:21" ht="135.75" customHeight="1" x14ac:dyDescent="0.25">
      <c r="A8" s="24"/>
      <c r="B8" s="33">
        <v>2</v>
      </c>
      <c r="C8" s="34" t="s">
        <v>29</v>
      </c>
      <c r="D8" s="35">
        <v>20</v>
      </c>
      <c r="E8" s="36" t="s">
        <v>13</v>
      </c>
      <c r="F8" s="34" t="s">
        <v>32</v>
      </c>
      <c r="G8" s="68"/>
      <c r="H8" s="37">
        <f t="shared" si="0"/>
        <v>7500</v>
      </c>
      <c r="I8" s="38">
        <v>375</v>
      </c>
      <c r="J8" s="58">
        <v>156.6</v>
      </c>
      <c r="K8" s="39">
        <f t="shared" ref="K8" si="3">D8*J8</f>
        <v>3132</v>
      </c>
      <c r="L8" s="40" t="str">
        <f t="shared" ref="L8" si="4">IF(ISNUMBER(J8), IF(J8&gt;I8,"NEVYHOVUJE","VYHOVUJE")," ")</f>
        <v>VYHOVUJE</v>
      </c>
      <c r="M8" s="85"/>
      <c r="N8" s="82"/>
      <c r="O8" s="79"/>
      <c r="P8" s="94"/>
      <c r="Q8" s="94"/>
      <c r="R8" s="97"/>
      <c r="S8" s="79"/>
      <c r="T8" s="92"/>
      <c r="U8" s="23"/>
    </row>
    <row r="9" spans="1:21" ht="139.5" customHeight="1" x14ac:dyDescent="0.25">
      <c r="A9" s="24"/>
      <c r="B9" s="33">
        <v>3</v>
      </c>
      <c r="C9" s="34" t="s">
        <v>31</v>
      </c>
      <c r="D9" s="35">
        <v>5</v>
      </c>
      <c r="E9" s="36" t="s">
        <v>13</v>
      </c>
      <c r="F9" s="34" t="s">
        <v>33</v>
      </c>
      <c r="G9" s="68"/>
      <c r="H9" s="37">
        <f t="shared" si="0"/>
        <v>1875</v>
      </c>
      <c r="I9" s="38">
        <v>375</v>
      </c>
      <c r="J9" s="58">
        <v>156.6</v>
      </c>
      <c r="K9" s="39">
        <f t="shared" ref="K9:K10" si="5">D9*J9</f>
        <v>783</v>
      </c>
      <c r="L9" s="40" t="str">
        <f t="shared" ref="L9:L10" si="6">IF(ISNUMBER(J9), IF(J9&gt;I9,"NEVYHOVUJE","VYHOVUJE")," ")</f>
        <v>VYHOVUJE</v>
      </c>
      <c r="M9" s="85"/>
      <c r="N9" s="82"/>
      <c r="O9" s="79"/>
      <c r="P9" s="94"/>
      <c r="Q9" s="94"/>
      <c r="R9" s="97"/>
      <c r="S9" s="79"/>
      <c r="T9" s="92"/>
      <c r="U9" s="23"/>
    </row>
    <row r="10" spans="1:21" ht="165.75" customHeight="1" thickBot="1" x14ac:dyDescent="0.3">
      <c r="A10" s="24"/>
      <c r="B10" s="41">
        <v>4</v>
      </c>
      <c r="C10" s="42" t="s">
        <v>34</v>
      </c>
      <c r="D10" s="43">
        <v>10</v>
      </c>
      <c r="E10" s="44" t="s">
        <v>13</v>
      </c>
      <c r="F10" s="42" t="s">
        <v>35</v>
      </c>
      <c r="G10" s="69"/>
      <c r="H10" s="45">
        <f t="shared" si="0"/>
        <v>3750</v>
      </c>
      <c r="I10" s="46">
        <v>375</v>
      </c>
      <c r="J10" s="59">
        <v>162.6</v>
      </c>
      <c r="K10" s="47">
        <f t="shared" si="5"/>
        <v>1626</v>
      </c>
      <c r="L10" s="48" t="str">
        <f t="shared" si="6"/>
        <v>VYHOVUJE</v>
      </c>
      <c r="M10" s="86"/>
      <c r="N10" s="83"/>
      <c r="O10" s="80"/>
      <c r="P10" s="95"/>
      <c r="Q10" s="95"/>
      <c r="R10" s="98"/>
      <c r="S10" s="80"/>
      <c r="T10" s="93"/>
      <c r="U10" s="23"/>
    </row>
    <row r="11" spans="1:21" ht="13.5" customHeight="1" thickTop="1" thickBot="1" x14ac:dyDescent="0.3">
      <c r="C11" s="2"/>
      <c r="D11" s="2"/>
      <c r="E11" s="2"/>
      <c r="F11" s="2"/>
      <c r="G11" s="2"/>
      <c r="H11" s="2"/>
      <c r="K11" s="49"/>
    </row>
    <row r="12" spans="1:21" ht="60.75" customHeight="1" thickTop="1" thickBot="1" x14ac:dyDescent="0.3">
      <c r="B12" s="62" t="s">
        <v>7</v>
      </c>
      <c r="C12" s="63"/>
      <c r="D12" s="63"/>
      <c r="E12" s="63"/>
      <c r="F12" s="63"/>
      <c r="G12" s="63"/>
      <c r="H12" s="50"/>
      <c r="I12" s="51" t="s">
        <v>8</v>
      </c>
      <c r="J12" s="64" t="s">
        <v>9</v>
      </c>
      <c r="K12" s="65"/>
      <c r="L12" s="66"/>
      <c r="M12" s="16"/>
      <c r="N12" s="16"/>
      <c r="O12" s="16"/>
      <c r="P12" s="16"/>
      <c r="Q12" s="16"/>
      <c r="R12" s="16"/>
      <c r="S12" s="16"/>
      <c r="T12" s="53"/>
    </row>
    <row r="13" spans="1:21" ht="33" customHeight="1" thickTop="1" thickBot="1" x14ac:dyDescent="0.3">
      <c r="B13" s="87" t="s">
        <v>10</v>
      </c>
      <c r="C13" s="87"/>
      <c r="D13" s="87"/>
      <c r="E13" s="87"/>
      <c r="F13" s="87"/>
      <c r="G13" s="87"/>
      <c r="H13" s="54"/>
      <c r="I13" s="55">
        <f>SUM(H7:H10)</f>
        <v>15000</v>
      </c>
      <c r="J13" s="88">
        <f>SUM(K7:K10)</f>
        <v>6324</v>
      </c>
      <c r="K13" s="89"/>
      <c r="L13" s="90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wnc4R14Y8Oj9551a7KOgu/GdlwyywS+ihu73GD+/S7pmTowWcx7Le4PKkftMOyoUfYRLH6idlyouC8wbrKe8WA==" saltValue="9FKvTCFDYyI/Sf1fJD/Xlw==" spinCount="100000" sheet="1" objects="1" scenarios="1" selectLockedCells="1"/>
  <mergeCells count="17">
    <mergeCell ref="T7:T10"/>
    <mergeCell ref="S7:S10"/>
    <mergeCell ref="P7:P10"/>
    <mergeCell ref="Q7:Q10"/>
    <mergeCell ref="R7:R10"/>
    <mergeCell ref="O7:O10"/>
    <mergeCell ref="N7:N10"/>
    <mergeCell ref="M7:M10"/>
    <mergeCell ref="B13:G13"/>
    <mergeCell ref="J13:L13"/>
    <mergeCell ref="B1:D1"/>
    <mergeCell ref="B12:G12"/>
    <mergeCell ref="J12:L12"/>
    <mergeCell ref="G7:G10"/>
    <mergeCell ref="B3:C4"/>
    <mergeCell ref="D3:E4"/>
    <mergeCell ref="F3:G4"/>
  </mergeCells>
  <conditionalFormatting sqref="D7:D10 B7:B10">
    <cfRule type="containsBlanks" dxfId="6" priority="51">
      <formula>LEN(TRIM(B7))=0</formula>
    </cfRule>
  </conditionalFormatting>
  <conditionalFormatting sqref="B7:B10">
    <cfRule type="cellIs" dxfId="5" priority="46" operator="greaterThanOrEqual">
      <formula>1</formula>
    </cfRule>
  </conditionalFormatting>
  <conditionalFormatting sqref="S7:T7 L7:L10">
    <cfRule type="cellIs" dxfId="4" priority="43" operator="equal">
      <formula>"VYHOVUJE"</formula>
    </cfRule>
  </conditionalFormatting>
  <conditionalFormatting sqref="S7:T7 L7:L10">
    <cfRule type="cellIs" dxfId="3" priority="42" operator="equal">
      <formula>"NEVYHOVUJE"</formula>
    </cfRule>
  </conditionalFormatting>
  <conditionalFormatting sqref="J7:J10">
    <cfRule type="containsBlanks" dxfId="2" priority="13">
      <formula>LEN(TRIM(J7))=0</formula>
    </cfRule>
  </conditionalFormatting>
  <conditionalFormatting sqref="J7:J10">
    <cfRule type="notContainsBlanks" dxfId="1" priority="12">
      <formula>LEN(TRIM(J7))&gt;0</formula>
    </cfRule>
  </conditionalFormatting>
  <conditionalFormatting sqref="J7:J10">
    <cfRule type="notContainsBlanks" dxfId="0" priority="11">
      <formula>LEN(TRIM(J7))&gt;0</formula>
    </cfRule>
  </conditionalFormatting>
  <dataValidations disablePrompts="1" count="2">
    <dataValidation type="list" showInputMessage="1" showErrorMessage="1" sqref="E7:E10" xr:uid="{354766CB-D34D-4043-985E-78A75C2E98DD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Kuzmova Aneta</cp:lastModifiedBy>
  <cp:revision>1</cp:revision>
  <cp:lastPrinted>2021-07-27T12:20:06Z</cp:lastPrinted>
  <dcterms:created xsi:type="dcterms:W3CDTF">2014-03-05T12:43:32Z</dcterms:created>
  <dcterms:modified xsi:type="dcterms:W3CDTF">2021-08-30T13:54:08Z</dcterms:modified>
</cp:coreProperties>
</file>