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5\1 výzva\"/>
    </mc:Choice>
  </mc:AlternateContent>
  <xr:revisionPtr revIDLastSave="0" documentId="13_ncr:1_{A62422FB-D7A9-43A7-BB91-357EB0A31080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 iterateDelta="1E-4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<sst xmlns="http://schemas.openxmlformats.org/spreadsheetml/2006/main" count="41" uniqueCount="38">
  <si>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</si>
  <si>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</si>
  <si>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</si>
  <si>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</si>
  <si>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</si>
  <si>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</si>
  <si>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</si>
  <si>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</si>
  <si>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</si>
  <si>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</si>
  <si>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</si>
  <si>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</si>
  <si>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32583000-3 - Zvuková a datová média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</si>
  <si>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</si>
  <si>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</si>
  <si>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</si>
  <si>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</si>
  <si>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</si>
  <si>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</si>
  <si>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</si>
  <si>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</si>
  <si>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</si>
  <si>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</si>
  <si>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</si>
  <si>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</si>
  <si>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</si>
  <si>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</si>
  <si>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</si>
  <si>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</si>
  <si>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</si>
  <si>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t>Ing. Jaroslav Šebesta,
Tel.: 37763 2131</t>
  </si>
  <si>
    <t>Technická 8, 
301 00 Plzeň,
Fakulta aplikovaných věd - Nové technologie pro informační společnost (NTIS),
místnost UC 431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</si>
  <si>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</si>
  <si>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</si>
  <si>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045 - 2021</t>
  </si>
  <si>
    <t>Šmídl, UN 558, 1xF2</t>
  </si>
  <si>
    <t>Externí zvuková karta 8 kanálů</t>
  </si>
  <si>
    <t>Externí zvuková karta USB, 8x in, 6x out, mikrofonní, linkové, nástrojové vstupy, sluchátkový a linkové výstupy.
AD/DA převodník minimálně 24bit/192kHz.
Včetně 4 ks redukce Jack 6,35 mm na jack 3,5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</si>
</sst>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D1" zoomScale="68" zoomScaleNormal="68" workbookViewId="0">
      <selection activeCell="N13" sqref="N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0.1406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hidden="1" customWidth="1"/>
    <col min="13" max="13" width="26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7" t="s">
        <v>34</v>
      </c>
      <c r="C1" s="68"/>
      <c r="D1" s="68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32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35" t="s">
        <v>21</v>
      </c>
      <c r="P6" s="35" t="s">
        <v>22</v>
      </c>
      <c r="Q6" s="24" t="s">
        <v>6</v>
      </c>
      <c r="R6" s="25" t="s">
        <v>7</v>
      </c>
      <c r="S6" s="46" t="s">
        <v>8</v>
      </c>
      <c r="T6" s="46" t="s">
        <v>9</v>
      </c>
      <c r="U6" s="35" t="s">
        <v>23</v>
      </c>
      <c r="V6" s="35" t="s">
        <v>24</v>
      </c>
    </row>
    <row r="7" spans="1:22" ht="162.75" customHeight="1" thickTop="1" thickBot="1" x14ac:dyDescent="0.3">
      <c r="A7" s="26"/>
      <c r="B7" s="47">
        <v>1</v>
      </c>
      <c r="C7" s="60" t="s">
        <v>36</v>
      </c>
      <c r="D7" s="49">
        <v>1</v>
      </c>
      <c r="E7" s="50" t="s">
        <v>26</v>
      </c>
      <c r="F7" s="61" t="s">
        <v>37</v>
      </c>
      <c r="G7" s="74"/>
      <c r="H7" s="51" t="s">
        <v>27</v>
      </c>
      <c r="I7" s="48" t="s">
        <v>29</v>
      </c>
      <c r="J7" s="52" t="s">
        <v>27</v>
      </c>
      <c r="K7" s="53"/>
      <c r="L7" s="54"/>
      <c r="M7" s="48" t="s">
        <v>30</v>
      </c>
      <c r="N7" s="48" t="s">
        <v>31</v>
      </c>
      <c r="O7" s="55">
        <v>21</v>
      </c>
      <c r="P7" s="56">
        <f>D7*Q7</f>
        <v>6200</v>
      </c>
      <c r="Q7" s="57">
        <v>6200</v>
      </c>
      <c r="R7" s="75"/>
      <c r="S7" s="58">
        <f>D7*R7</f>
        <v>0</v>
      </c>
      <c r="T7" s="59" t="str">
        <f t="shared" ref="T7" si="0">IF(ISNUMBER(R7), IF(R7&gt;Q7,"NEVYHOVUJE","VYHOVUJE")," ")</f>
        <v xml:space="preserve"> </v>
      </c>
      <c r="U7" s="60" t="s">
        <v>35</v>
      </c>
      <c r="V7" s="50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9" t="s">
        <v>25</v>
      </c>
      <c r="C9" s="70"/>
      <c r="D9" s="70"/>
      <c r="E9" s="70"/>
      <c r="F9" s="70"/>
      <c r="G9" s="70"/>
      <c r="H9" s="45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1" t="s">
        <v>11</v>
      </c>
      <c r="S9" s="72"/>
      <c r="T9" s="73"/>
      <c r="U9" s="22"/>
      <c r="V9" s="31"/>
    </row>
    <row r="10" spans="1:22" ht="46.5" customHeight="1" thickTop="1" thickBot="1" x14ac:dyDescent="0.3">
      <c r="B10" s="62" t="s">
        <v>33</v>
      </c>
      <c r="C10" s="63"/>
      <c r="D10" s="63"/>
      <c r="E10" s="63"/>
      <c r="F10" s="63"/>
      <c r="G10" s="63"/>
      <c r="H10" s="44"/>
      <c r="I10" s="32"/>
      <c r="L10" s="12"/>
      <c r="M10" s="12"/>
      <c r="N10" s="12"/>
      <c r="O10" s="33"/>
      <c r="P10" s="33"/>
      <c r="Q10" s="34">
        <f>SUM(P7:P7)</f>
        <v>6200</v>
      </c>
      <c r="R10" s="64">
        <f>SUM(S7:S7)</f>
        <v>0</v>
      </c>
      <c r="S10" s="65"/>
      <c r="T10" s="66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nklqmOEA1C4hXHbD/F6UnP9Yy3BBarPsWf0eBe8aT9RLMeGt7pM4SFZ1jXd9voX4xZsspbOO5VeSyCTq5XEVHw==" saltValue="RrThfJC2eFaRFVMdagIrqg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6" priority="51">
      <formula>LEN(TRIM(D7))=0</formula>
    </cfRule>
  </conditionalFormatting>
  <conditionalFormatting sqref="T7">
    <cfRule type="cellIs" dxfId="5" priority="43" operator="equal">
      <formula>"VYHOVUJE"</formula>
    </cfRule>
  </conditionalFormatting>
  <conditionalFormatting sqref="T7">
    <cfRule type="cellIs" dxfId="4" priority="42" operator="equal">
      <formula>"NEVYHOVUJE"</formula>
    </cfRule>
  </conditionalFormatting>
  <conditionalFormatting sqref="R7 G7">
    <cfRule type="containsBlanks" dxfId="3" priority="23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2021-09-23T06:02:07Z</dcterms:modified>
</cp:coreProperties>
</file>