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110\1 výzva\"/>
    </mc:Choice>
  </mc:AlternateContent>
  <xr:revisionPtr revIDLastSave="0" documentId="13_ncr:1_{B5CB8CE8-F4AD-4263-A4CF-DB39751CF046}" xr6:coauthVersionLast="36" xr6:coauthVersionMax="47" xr10:uidLastSave="{00000000-0000-0000-0000-000000000000}"/>
  <bookViews>
    <workbookView xWindow="0" yWindow="0" windowWidth="23040" windowHeight="7044" xr2:uid="{00000000-000D-0000-FFFF-FFFF00000000}"/>
  </bookViews>
  <sheets>
    <sheet name="Výpočetní technika" sheetId="1" r:id="rId1"/>
  </sheets>
  <definedNames>
    <definedName name="_xlnm.Print_Area" localSheetId="0">'Výpočetní technika'!$B$1:$T$17</definedName>
  </definedNames>
  <calcPr calcId="191029" iterateDelta="1E-4"/>
</workbook>
</file>

<file path=xl/calcChain.xml><?xml version="1.0" encoding="utf-8"?>
<calcChain xmlns="http://schemas.openxmlformats.org/spreadsheetml/2006/main">
  <c r="S8" i="1" l="1"/>
  <c r="T8" i="1"/>
  <c r="P8" i="1"/>
  <c r="S7" i="1" l="1"/>
  <c r="T7" i="1"/>
  <c r="P7" i="1"/>
  <c r="Q11" i="1" l="1"/>
  <c r="R11" i="1" l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<sst xmlns="http://schemas.openxmlformats.org/spreadsheetml/2006/main" count="41" uniqueCount="39">
  <si>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</si>
  <si>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</si>
  <si>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</si>
  <si>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</si>
  <si>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</si>
  <si>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</si>
  <si>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</si>
  <si>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</si>
  <si>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</si>
  <si>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</si>
  <si>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</si>
  <si>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</si>
  <si>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30213500-0 - Kapesní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</si>
  <si>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</si>
  <si>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</si>
  <si>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</si>
  <si>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</si>
  <si>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</si>
  <si>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</si>
  <si>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</si>
  <si>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</si>
  <si>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</si>
  <si>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</si>
  <si>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</si>
  <si>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</si>
  <si>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</si>
  <si>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</si>
  <si>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</si>
  <si>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</si>
  <si>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</si>
  <si>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</si>
  <si>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Ing. Petr Pfauser,
Tel.: 37763 6717</t>
  </si>
  <si>
    <t>Univerzitní 28, 
301 00 Plzeň,
Fakulta designu a umění Ladislava Sutnara,
místnost LS 230</t>
  </si>
  <si>
    <t xml:space="preserve">Příloha č. 2 Kupní smlouvy - technická specifikace
Výpočetní technika (III.) 110 - 2021 </t>
  </si>
  <si>
    <t>Pokud financováno z projektových prostředků, pak ŘEŠITEL uvede: NÁZEV A ČÍSLO DOTAČNÍHO PROJEKTU</t>
  </si>
  <si>
    <t>Grafický tablet</t>
  </si>
  <si>
    <t>Aktivní grafický tablet s rozlišením FULL HD min. 1920 x 1080.
Velikost obrazovky min. 21,5".
Aktivní plocha min. 476 × 268 mm.
Min. 8192 úrovní přítlaku.
Rozlišení snímací vrstvy min. 5080 lpi.
Připojení USB a HDMI.
Barevný rozsah Adobe RGB min. 94%.
Možnost naklopení při práci.
Hmotnost max. 5600 g.
Součástí je bezdrátové pero a propojovací kabel.
Záruka min. 24 měsíců.</t>
  </si>
  <si>
    <t>Multimediální centrum</t>
  </si>
  <si>
    <t>Úložiště min. 8GB.
Operační systém min.: Android OS, Dune HD OS.
Wifi, výstup audio, RJ45, min. 2x HDMI, kompozitní video výstup, min. 1x USB 2.0.
Slot na mikro SD.
Včetně dálkového ovladače a síťového adaptéru.
Podpora 4K, Full HD, HD.
Podporované formáty min. AVI, H.264, MP4, WMV.
Podpora NAS.
Preferujeme černou barvu.
Záruka min.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</si>
</sst>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5" fillId="0" borderId="0"/>
    <xf numFmtId="0" fontId="5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 wrapText="1"/>
    </xf>
    <xf numFmtId="3" fontId="0" fillId="7" borderId="1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 applyProtection="1">
      <alignment horizontal="left" vertical="center" wrapText="1" indent="1"/>
      <protection locked="0"/>
    </xf>
    <xf numFmtId="0" fontId="11" fillId="4" borderId="13" xfId="0" applyFont="1" applyFill="1" applyBorder="1" applyAlignment="1" applyProtection="1">
      <alignment horizontal="left" vertical="center" wrapText="1" indent="1"/>
      <protection locked="0"/>
    </xf>
    <xf numFmtId="164" fontId="11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91440</xdr:colOff>
      <xdr:row>67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91440</xdr:colOff>
      <xdr:row>76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431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431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431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431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60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131791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40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42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73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40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40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47957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46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52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55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76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75</xdr:row>
      <xdr:rowOff>131792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76</xdr:row>
      <xdr:rowOff>157320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A3" zoomScale="55" zoomScaleNormal="55" workbookViewId="0">
      <selection activeCell="G7" sqref="G7:G8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78.5546875" style="1" customWidth="1"/>
    <col min="7" max="7" width="25" style="4" customWidth="1"/>
    <col min="8" max="8" width="23.44140625" style="4" customWidth="1"/>
    <col min="9" max="9" width="21.6640625" style="4" customWidth="1"/>
    <col min="10" max="10" width="16.33203125" style="1" customWidth="1"/>
    <col min="11" max="11" width="28.6640625" style="5" hidden="1" customWidth="1"/>
    <col min="12" max="12" width="21.6640625" style="5" customWidth="1"/>
    <col min="13" max="13" width="24.109375" style="5" customWidth="1"/>
    <col min="14" max="14" width="48.44140625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1.5546875" style="5" hidden="1" customWidth="1"/>
    <col min="22" max="22" width="40" style="6" customWidth="1"/>
    <col min="23" max="16384" width="8.88671875" style="5"/>
  </cols>
  <sheetData>
    <row r="1" spans="1:22" ht="40.950000000000003" customHeight="1" x14ac:dyDescent="0.3">
      <c r="B1" s="87" t="s">
        <v>33</v>
      </c>
      <c r="C1" s="88"/>
      <c r="D1" s="88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69"/>
      <c r="E3" s="69"/>
      <c r="F3" s="6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9"/>
      <c r="E4" s="69"/>
      <c r="F4" s="69"/>
      <c r="G4" s="69"/>
      <c r="H4" s="6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9" t="s">
        <v>2</v>
      </c>
      <c r="H5" s="90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28</v>
      </c>
      <c r="I6" s="40" t="s">
        <v>16</v>
      </c>
      <c r="J6" s="39" t="s">
        <v>17</v>
      </c>
      <c r="K6" s="70" t="s">
        <v>34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70" t="s">
        <v>7</v>
      </c>
      <c r="T6" s="44" t="s">
        <v>8</v>
      </c>
      <c r="U6" s="41" t="s">
        <v>22</v>
      </c>
      <c r="V6" s="41" t="s">
        <v>23</v>
      </c>
    </row>
    <row r="7" spans="1:22" ht="208.5" customHeight="1" thickTop="1" x14ac:dyDescent="0.3">
      <c r="A7" s="20"/>
      <c r="B7" s="72">
        <v>1</v>
      </c>
      <c r="C7" s="56" t="s">
        <v>35</v>
      </c>
      <c r="D7" s="57">
        <v>1</v>
      </c>
      <c r="E7" s="58" t="s">
        <v>30</v>
      </c>
      <c r="F7" s="65" t="s">
        <v>36</v>
      </c>
      <c r="G7" s="95"/>
      <c r="H7" s="71"/>
      <c r="I7" s="91" t="s">
        <v>26</v>
      </c>
      <c r="J7" s="73" t="s">
        <v>27</v>
      </c>
      <c r="K7" s="93"/>
      <c r="L7" s="85"/>
      <c r="M7" s="83" t="s">
        <v>31</v>
      </c>
      <c r="N7" s="83" t="s">
        <v>32</v>
      </c>
      <c r="O7" s="59">
        <v>21</v>
      </c>
      <c r="P7" s="60">
        <f>D7*Q7</f>
        <v>22000</v>
      </c>
      <c r="Q7" s="61">
        <v>22000</v>
      </c>
      <c r="R7" s="97"/>
      <c r="S7" s="62">
        <f>D7*R7</f>
        <v>0</v>
      </c>
      <c r="T7" s="63" t="str">
        <f t="shared" ref="T7" si="0">IF(ISNUMBER(R7), IF(R7&gt;Q7,"NEVYHOVUJE","VYHOVUJE")," ")</f>
        <v xml:space="preserve"> </v>
      </c>
      <c r="U7" s="73"/>
      <c r="V7" s="64" t="s">
        <v>11</v>
      </c>
    </row>
    <row r="8" spans="1:22" ht="207" customHeight="1" thickBot="1" x14ac:dyDescent="0.35">
      <c r="A8" s="20"/>
      <c r="B8" s="49">
        <v>2</v>
      </c>
      <c r="C8" s="50" t="s">
        <v>37</v>
      </c>
      <c r="D8" s="51">
        <v>6</v>
      </c>
      <c r="E8" s="68" t="s">
        <v>30</v>
      </c>
      <c r="F8" s="66" t="s">
        <v>38</v>
      </c>
      <c r="G8" s="96"/>
      <c r="H8" s="67"/>
      <c r="I8" s="92"/>
      <c r="J8" s="74"/>
      <c r="K8" s="94"/>
      <c r="L8" s="86"/>
      <c r="M8" s="84"/>
      <c r="N8" s="84"/>
      <c r="O8" s="48">
        <v>21</v>
      </c>
      <c r="P8" s="52">
        <f>D8*Q8</f>
        <v>15000</v>
      </c>
      <c r="Q8" s="53">
        <v>2500</v>
      </c>
      <c r="R8" s="98"/>
      <c r="S8" s="54">
        <f>D8*R8</f>
        <v>0</v>
      </c>
      <c r="T8" s="55" t="str">
        <f t="shared" ref="T8" si="1">IF(ISNUMBER(R8), IF(R8&gt;Q8,"NEVYHOVUJE","VYHOVUJE")," ")</f>
        <v xml:space="preserve"> </v>
      </c>
      <c r="U8" s="74"/>
      <c r="V8" s="68" t="s">
        <v>12</v>
      </c>
    </row>
    <row r="9" spans="1:22" ht="17.399999999999999" customHeight="1" thickTop="1" thickBot="1" x14ac:dyDescent="0.35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82.95" customHeight="1" thickTop="1" thickBot="1" x14ac:dyDescent="0.35">
      <c r="B10" s="79" t="s">
        <v>29</v>
      </c>
      <c r="C10" s="79"/>
      <c r="D10" s="79"/>
      <c r="E10" s="79"/>
      <c r="F10" s="79"/>
      <c r="G10" s="79"/>
      <c r="H10" s="79"/>
      <c r="I10" s="79"/>
      <c r="J10" s="21"/>
      <c r="K10" s="21"/>
      <c r="L10" s="7"/>
      <c r="M10" s="7"/>
      <c r="N10" s="7"/>
      <c r="O10" s="22"/>
      <c r="P10" s="22"/>
      <c r="Q10" s="23" t="s">
        <v>9</v>
      </c>
      <c r="R10" s="80" t="s">
        <v>10</v>
      </c>
      <c r="S10" s="81"/>
      <c r="T10" s="82"/>
      <c r="U10" s="24"/>
      <c r="V10" s="25"/>
    </row>
    <row r="11" spans="1:22" ht="43.2" customHeight="1" thickTop="1" thickBot="1" x14ac:dyDescent="0.35">
      <c r="B11" s="75"/>
      <c r="C11" s="75"/>
      <c r="D11" s="75"/>
      <c r="E11" s="75"/>
      <c r="F11" s="75"/>
      <c r="G11" s="75"/>
      <c r="I11" s="26"/>
      <c r="L11" s="9"/>
      <c r="M11" s="9"/>
      <c r="N11" s="9"/>
      <c r="O11" s="27"/>
      <c r="P11" s="27"/>
      <c r="Q11" s="28">
        <f>SUM(P7:P8)</f>
        <v>37000</v>
      </c>
      <c r="R11" s="76">
        <f>SUM(S7:S8)</f>
        <v>0</v>
      </c>
      <c r="S11" s="77"/>
      <c r="T11" s="78"/>
    </row>
    <row r="12" spans="1:22" ht="15" thickTop="1" x14ac:dyDescent="0.3">
      <c r="H12" s="69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7"/>
      <c r="C13" s="47"/>
      <c r="D13" s="47"/>
      <c r="E13" s="47"/>
      <c r="F13" s="47"/>
      <c r="G13" s="69"/>
      <c r="H13" s="6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69"/>
      <c r="H14" s="6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69"/>
      <c r="H15" s="6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C16" s="21"/>
      <c r="D16" s="29"/>
      <c r="E16" s="21"/>
      <c r="F16" s="21"/>
      <c r="G16" s="69"/>
      <c r="H16" s="6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69"/>
      <c r="H18" s="69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69"/>
      <c r="H19" s="6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69"/>
      <c r="H20" s="6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69"/>
      <c r="H21" s="6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69"/>
      <c r="H22" s="6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69"/>
      <c r="H23" s="6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69"/>
      <c r="H24" s="6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69"/>
      <c r="H25" s="6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69"/>
      <c r="H26" s="6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69"/>
      <c r="H27" s="6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69"/>
      <c r="H28" s="6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69"/>
      <c r="H29" s="6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69"/>
      <c r="H30" s="6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69"/>
      <c r="H31" s="6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69"/>
      <c r="H32" s="6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9"/>
      <c r="H33" s="6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9"/>
      <c r="H34" s="6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9"/>
      <c r="H35" s="6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9"/>
      <c r="H36" s="6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9"/>
      <c r="H37" s="6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9"/>
      <c r="H38" s="6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9"/>
      <c r="H39" s="6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9"/>
      <c r="H40" s="6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9"/>
      <c r="H41" s="6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9"/>
      <c r="H42" s="6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9"/>
      <c r="H43" s="6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9"/>
      <c r="H44" s="6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9"/>
      <c r="H45" s="6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9"/>
      <c r="H46" s="6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9"/>
      <c r="H47" s="6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9"/>
      <c r="H48" s="6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9"/>
      <c r="H49" s="6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9"/>
      <c r="H50" s="6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9"/>
      <c r="H51" s="6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9"/>
      <c r="H52" s="6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9"/>
      <c r="H53" s="6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9"/>
      <c r="H54" s="6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9"/>
      <c r="H55" s="6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9"/>
      <c r="H56" s="6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9"/>
      <c r="H57" s="6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9"/>
      <c r="H58" s="6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9"/>
      <c r="H59" s="6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9"/>
      <c r="H60" s="6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9"/>
      <c r="H61" s="6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9"/>
      <c r="H62" s="6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9"/>
      <c r="H63" s="6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9"/>
      <c r="H64" s="6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9"/>
      <c r="H65" s="6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9"/>
      <c r="H66" s="6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9"/>
      <c r="H67" s="6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9"/>
      <c r="H68" s="6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9"/>
      <c r="H69" s="6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9"/>
      <c r="H70" s="6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9"/>
      <c r="H71" s="6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9"/>
      <c r="H72" s="6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9"/>
      <c r="H73" s="6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9"/>
      <c r="H74" s="6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9"/>
      <c r="H75" s="6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9"/>
      <c r="H76" s="6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9"/>
      <c r="H77" s="6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9"/>
      <c r="H78" s="6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9"/>
      <c r="H79" s="6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9"/>
      <c r="H80" s="6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9"/>
      <c r="H81" s="6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9"/>
      <c r="H82" s="6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9"/>
      <c r="H83" s="6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9"/>
      <c r="H84" s="6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9"/>
      <c r="H85" s="6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9"/>
      <c r="H86" s="6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9"/>
      <c r="H87" s="6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9"/>
      <c r="H88" s="6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9"/>
      <c r="H89" s="6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9"/>
      <c r="H90" s="6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9"/>
      <c r="H91" s="6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9"/>
      <c r="H92" s="6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9"/>
      <c r="H93" s="6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9"/>
      <c r="H94" s="6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9"/>
      <c r="H95" s="6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9"/>
      <c r="H96" s="6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95" customHeight="1" x14ac:dyDescent="0.3">
      <c r="C97" s="21"/>
      <c r="D97" s="29"/>
      <c r="E97" s="21"/>
      <c r="F97" s="21"/>
      <c r="G97" s="69"/>
      <c r="H97" s="69"/>
      <c r="I97" s="11"/>
      <c r="J97" s="11"/>
      <c r="K97" s="11"/>
      <c r="L97" s="11"/>
      <c r="M97" s="11"/>
      <c r="N97" s="6"/>
      <c r="O97" s="6"/>
      <c r="P97" s="6"/>
    </row>
    <row r="98" spans="3:16" ht="19.95" customHeight="1" x14ac:dyDescent="0.3">
      <c r="C98" s="5"/>
      <c r="E98" s="5"/>
      <c r="F98" s="5"/>
      <c r="J98" s="5"/>
    </row>
    <row r="99" spans="3:16" ht="19.95" customHeight="1" x14ac:dyDescent="0.3">
      <c r="C99" s="5"/>
      <c r="E99" s="5"/>
      <c r="F99" s="5"/>
      <c r="J99" s="5"/>
    </row>
    <row r="100" spans="3:16" ht="19.95" customHeight="1" x14ac:dyDescent="0.3">
      <c r="C100" s="5"/>
      <c r="E100" s="5"/>
      <c r="F100" s="5"/>
      <c r="J100" s="5"/>
    </row>
    <row r="101" spans="3:16" ht="19.95" customHeight="1" x14ac:dyDescent="0.3">
      <c r="C101" s="5"/>
      <c r="E101" s="5"/>
      <c r="F101" s="5"/>
      <c r="J101" s="5"/>
    </row>
    <row r="102" spans="3:16" ht="19.95" customHeight="1" x14ac:dyDescent="0.3">
      <c r="C102" s="5"/>
      <c r="E102" s="5"/>
      <c r="F102" s="5"/>
      <c r="J102" s="5"/>
    </row>
    <row r="103" spans="3:16" ht="19.95" customHeight="1" x14ac:dyDescent="0.3">
      <c r="C103" s="5"/>
      <c r="E103" s="5"/>
      <c r="F103" s="5"/>
      <c r="J103" s="5"/>
    </row>
    <row r="104" spans="3:16" ht="19.95" customHeight="1" x14ac:dyDescent="0.3">
      <c r="C104" s="5"/>
      <c r="E104" s="5"/>
      <c r="F104" s="5"/>
      <c r="J104" s="5"/>
    </row>
    <row r="105" spans="3:16" ht="19.95" customHeight="1" x14ac:dyDescent="0.3">
      <c r="C105" s="5"/>
      <c r="E105" s="5"/>
      <c r="F105" s="5"/>
      <c r="J105" s="5"/>
    </row>
    <row r="106" spans="3:16" x14ac:dyDescent="0.3">
      <c r="C106" s="5"/>
      <c r="E106" s="5"/>
      <c r="F106" s="5"/>
      <c r="J106" s="5"/>
    </row>
    <row r="107" spans="3:16" x14ac:dyDescent="0.3">
      <c r="C107" s="5"/>
      <c r="E107" s="5"/>
      <c r="F107" s="5"/>
      <c r="J107" s="5"/>
    </row>
    <row r="108" spans="3:16" x14ac:dyDescent="0.3">
      <c r="C108" s="5"/>
      <c r="E108" s="5"/>
      <c r="F108" s="5"/>
      <c r="J108" s="5"/>
    </row>
    <row r="109" spans="3:16" x14ac:dyDescent="0.3">
      <c r="C109" s="5"/>
      <c r="E109" s="5"/>
      <c r="F109" s="5"/>
      <c r="J109" s="5"/>
    </row>
    <row r="110" spans="3:16" x14ac:dyDescent="0.3">
      <c r="C110" s="5"/>
      <c r="E110" s="5"/>
      <c r="F110" s="5"/>
      <c r="J110" s="5"/>
    </row>
    <row r="111" spans="3:16" x14ac:dyDescent="0.3">
      <c r="C111" s="5"/>
      <c r="E111" s="5"/>
      <c r="F111" s="5"/>
      <c r="J111" s="5"/>
    </row>
    <row r="112" spans="3:16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</sheetData>
  <sheetProtection algorithmName="SHA-512" hashValue="KIYrQI9kXInRJ4TVzyIe+7IwzjL5dlqOgCkC0Lv5Nq1yNaTM3RFq/5PKZ0zgy7T/XQLnaphkipPbB5oegWfFaw==" saltValue="mjcaLEPI5iUA9177LQwr1w==" spinCount="100000" sheet="1" objects="1" scenarios="1"/>
  <mergeCells count="13">
    <mergeCell ref="B1:D1"/>
    <mergeCell ref="G5:H5"/>
    <mergeCell ref="I7:I8"/>
    <mergeCell ref="J7:J8"/>
    <mergeCell ref="K7:K8"/>
    <mergeCell ref="U7:U8"/>
    <mergeCell ref="B11:G11"/>
    <mergeCell ref="R11:T11"/>
    <mergeCell ref="B10:I10"/>
    <mergeCell ref="R10:T10"/>
    <mergeCell ref="M7:M8"/>
    <mergeCell ref="N7:N8"/>
    <mergeCell ref="L7:L8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G8 R7:R8">
    <cfRule type="containsBlanks" dxfId="3" priority="29">
      <formula>LEN(TRIM(G7))=0</formula>
    </cfRule>
  </conditionalFormatting>
  <conditionalFormatting sqref="G7:G8 R7:R8">
    <cfRule type="notContainsBlanks" dxfId="2" priority="27">
      <formula>LEN(TRIM(G7))&gt;0</formula>
    </cfRule>
  </conditionalFormatting>
  <conditionalFormatting sqref="G7:G8 R7:R8">
    <cfRule type="notContainsBlanks" dxfId="1" priority="26">
      <formula>LEN(TRIM(G7))&gt;0</formula>
    </cfRule>
  </conditionalFormatting>
  <conditionalFormatting sqref="G7:G8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2C232DFB-2DA6-4061-8135-85D351E85ED9}">
      <formula1>"ANO,NE"</formula1>
    </dataValidation>
    <dataValidation type="list" showInputMessage="1" showErrorMessage="1" sqref="E7:E8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2021-08-30T11:14:09Z</cp:lastPrinted>
  <dcterms:created xsi:type="dcterms:W3CDTF">2014-03-05T12:43:32Z</dcterms:created>
  <dcterms:modified xsi:type="dcterms:W3CDTF">2021-09-21T12:05:25Z</dcterms:modified>
</cp:coreProperties>
</file>