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G:\- Dokumenty -\Výběrová řízení\Gemin, Tendermarket, NEN, EZAK, VŘ\Odeslané 2021\Západočeská un. v Plzni 20 2021\"/>
    </mc:Choice>
  </mc:AlternateContent>
  <xr:revisionPtr revIDLastSave="0" documentId="13_ncr:1_{DD7DB805-C382-4783-9220-0168CB75F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" sheetId="1" r:id="rId1"/>
  </sheets>
  <definedNames>
    <definedName name="_xlnm.Print_Titles" localSheetId="0">KP!$6:$6</definedName>
    <definedName name="_xlnm.Print_Area" localSheetId="0">KP!$B$1:$Q$150</definedName>
  </definedNames>
  <calcPr calcId="181029"/>
</workbook>
</file>

<file path=xl/calcChain.xml><?xml version="1.0" encoding="utf-8"?>
<calcChain xmlns="http://schemas.openxmlformats.org/spreadsheetml/2006/main">
  <c r="J125" i="1" l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K106" i="1" l="1"/>
  <c r="J107" i="1"/>
  <c r="K108" i="1"/>
  <c r="K112" i="1"/>
  <c r="J113" i="1"/>
  <c r="J114" i="1"/>
  <c r="K118" i="1"/>
  <c r="J119" i="1"/>
  <c r="J120" i="1"/>
  <c r="K124" i="1"/>
  <c r="J104" i="1"/>
  <c r="K104" i="1"/>
  <c r="J105" i="1"/>
  <c r="K105" i="1"/>
  <c r="J106" i="1"/>
  <c r="J109" i="1"/>
  <c r="K109" i="1"/>
  <c r="J110" i="1"/>
  <c r="K110" i="1"/>
  <c r="J111" i="1"/>
  <c r="K111" i="1"/>
  <c r="J112" i="1"/>
  <c r="J115" i="1"/>
  <c r="K115" i="1"/>
  <c r="J116" i="1"/>
  <c r="K116" i="1"/>
  <c r="J117" i="1"/>
  <c r="K117" i="1"/>
  <c r="J118" i="1"/>
  <c r="J121" i="1"/>
  <c r="K121" i="1"/>
  <c r="J122" i="1"/>
  <c r="K122" i="1"/>
  <c r="J123" i="1"/>
  <c r="K123" i="1"/>
  <c r="J12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K120" i="1" l="1"/>
  <c r="K114" i="1"/>
  <c r="J108" i="1"/>
  <c r="K119" i="1"/>
  <c r="K113" i="1"/>
  <c r="K107" i="1"/>
  <c r="J38" i="1"/>
  <c r="J39" i="1"/>
  <c r="J40" i="1"/>
  <c r="J43" i="1"/>
  <c r="K46" i="1"/>
  <c r="J47" i="1"/>
  <c r="J48" i="1"/>
  <c r="J51" i="1"/>
  <c r="K54" i="1"/>
  <c r="J55" i="1"/>
  <c r="J56" i="1"/>
  <c r="J59" i="1"/>
  <c r="J63" i="1"/>
  <c r="J64" i="1"/>
  <c r="J67" i="1"/>
  <c r="J71" i="1"/>
  <c r="J72" i="1"/>
  <c r="J75" i="1"/>
  <c r="J79" i="1"/>
  <c r="J80" i="1"/>
  <c r="J83" i="1"/>
  <c r="J87" i="1"/>
  <c r="J88" i="1"/>
  <c r="J91" i="1"/>
  <c r="J95" i="1"/>
  <c r="J96" i="1"/>
  <c r="J99" i="1"/>
  <c r="J103" i="1"/>
  <c r="J36" i="1"/>
  <c r="K36" i="1"/>
  <c r="J37" i="1"/>
  <c r="K37" i="1"/>
  <c r="J41" i="1"/>
  <c r="K41" i="1"/>
  <c r="J42" i="1"/>
  <c r="K42" i="1"/>
  <c r="K43" i="1"/>
  <c r="J44" i="1"/>
  <c r="K44" i="1"/>
  <c r="J45" i="1"/>
  <c r="K45" i="1"/>
  <c r="J46" i="1"/>
  <c r="K47" i="1"/>
  <c r="K48" i="1"/>
  <c r="J49" i="1"/>
  <c r="K49" i="1"/>
  <c r="J50" i="1"/>
  <c r="K50" i="1"/>
  <c r="K51" i="1"/>
  <c r="J52" i="1"/>
  <c r="K52" i="1"/>
  <c r="J53" i="1"/>
  <c r="K53" i="1"/>
  <c r="J54" i="1"/>
  <c r="K55" i="1"/>
  <c r="K56" i="1"/>
  <c r="J57" i="1"/>
  <c r="K57" i="1"/>
  <c r="J58" i="1"/>
  <c r="K58" i="1"/>
  <c r="K59" i="1"/>
  <c r="J60" i="1"/>
  <c r="K60" i="1"/>
  <c r="J61" i="1"/>
  <c r="K61" i="1"/>
  <c r="J62" i="1"/>
  <c r="K62" i="1"/>
  <c r="K63" i="1"/>
  <c r="K64" i="1"/>
  <c r="J65" i="1"/>
  <c r="K65" i="1"/>
  <c r="J66" i="1"/>
  <c r="K66" i="1"/>
  <c r="K67" i="1"/>
  <c r="J68" i="1"/>
  <c r="K68" i="1"/>
  <c r="J69" i="1"/>
  <c r="K69" i="1"/>
  <c r="J70" i="1"/>
  <c r="K70" i="1"/>
  <c r="K71" i="1"/>
  <c r="K72" i="1"/>
  <c r="J73" i="1"/>
  <c r="K73" i="1"/>
  <c r="J74" i="1"/>
  <c r="K74" i="1"/>
  <c r="K75" i="1"/>
  <c r="J76" i="1"/>
  <c r="K76" i="1"/>
  <c r="J77" i="1"/>
  <c r="K77" i="1"/>
  <c r="J78" i="1"/>
  <c r="K78" i="1"/>
  <c r="K79" i="1"/>
  <c r="K80" i="1"/>
  <c r="J81" i="1"/>
  <c r="K81" i="1"/>
  <c r="J82" i="1"/>
  <c r="K82" i="1"/>
  <c r="K83" i="1"/>
  <c r="J84" i="1"/>
  <c r="K84" i="1"/>
  <c r="J85" i="1"/>
  <c r="K85" i="1"/>
  <c r="J86" i="1"/>
  <c r="K86" i="1"/>
  <c r="K87" i="1"/>
  <c r="K88" i="1"/>
  <c r="J89" i="1"/>
  <c r="K89" i="1"/>
  <c r="J90" i="1"/>
  <c r="K90" i="1"/>
  <c r="K91" i="1"/>
  <c r="J92" i="1"/>
  <c r="K92" i="1"/>
  <c r="J93" i="1"/>
  <c r="K93" i="1"/>
  <c r="J94" i="1"/>
  <c r="K94" i="1"/>
  <c r="K95" i="1"/>
  <c r="K96" i="1"/>
  <c r="J97" i="1"/>
  <c r="K97" i="1"/>
  <c r="J98" i="1"/>
  <c r="K98" i="1"/>
  <c r="K99" i="1"/>
  <c r="J100" i="1"/>
  <c r="K100" i="1"/>
  <c r="J101" i="1"/>
  <c r="K101" i="1"/>
  <c r="J102" i="1"/>
  <c r="K102" i="1"/>
  <c r="K103" i="1"/>
  <c r="K40" i="1" l="1"/>
  <c r="K39" i="1"/>
  <c r="K38" i="1"/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K35" i="1"/>
  <c r="J35" i="1"/>
  <c r="G35" i="1"/>
  <c r="K34" i="1"/>
  <c r="J34" i="1"/>
  <c r="G34" i="1"/>
  <c r="K33" i="1"/>
  <c r="J33" i="1"/>
  <c r="G33" i="1"/>
  <c r="K32" i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H150" i="1" l="1"/>
  <c r="I150" i="1"/>
</calcChain>
</file>

<file path=xl/sharedStrings.xml><?xml version="1.0" encoding="utf-8"?>
<sst xmlns="http://schemas.openxmlformats.org/spreadsheetml/2006/main" count="470" uniqueCount="274">
  <si>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</si>
  <si>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</si>
  <si>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</si>
  <si>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</si>
  <si>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</si>
  <si>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</si>
  <si>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</si>
  <si>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</si>
  <si>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</si>
  <si>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</si>
  <si>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</si>
  <si>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</si>
  <si>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</si>
  <si>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</si>
  <si>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</si>
  <si>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</si>
  <si>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</si>
  <si>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</si>
  <si>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</si>
  <si>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</si>
  <si>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</si>
  <si>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</si>
  <si>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</si>
  <si>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</si>
  <si>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</si>
  <si>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Samostatná faktura</t>
  </si>
  <si>
    <t>NE</t>
  </si>
  <si>
    <t>ks</t>
  </si>
  <si>
    <t>bal</t>
  </si>
  <si>
    <t>Taška obchodní - obálka A4/dno</t>
  </si>
  <si>
    <t>Popisovač - 0,3 mm - sada 4ks</t>
  </si>
  <si>
    <t>sada</t>
  </si>
  <si>
    <t>Zvýrazňovač 1-4 mm, sada 4ks</t>
  </si>
  <si>
    <t xml:space="preserve">Samolepící etikety laser 105x41 </t>
  </si>
  <si>
    <t>Obálka PVC se zipem A4 - čirá</t>
  </si>
  <si>
    <t>Rozlišovač papírový ("jazyk") - mix 5 barev</t>
  </si>
  <si>
    <t xml:space="preserve">Podložka A4 s klipem jednoduchá </t>
  </si>
  <si>
    <t>Podložka A4 s klipem uzaviratelná</t>
  </si>
  <si>
    <t>Euroobal A4 - hladký</t>
  </si>
  <si>
    <t>Blok lepený barevný - špalík 8-9 x 8-9 cm</t>
  </si>
  <si>
    <t xml:space="preserve">Samolepící bločky 38 x 51 mm,  4 x neon  </t>
  </si>
  <si>
    <t xml:space="preserve">Samolepící záložky: šipky 12 x 42 mm - 5 x neon </t>
  </si>
  <si>
    <t>Samolepící záložky 20 x 50 mm - 4 barvy</t>
  </si>
  <si>
    <t>Papír barevný kopírovací A4 80g - mix 5 barev</t>
  </si>
  <si>
    <t>Obálky C6 114 x 162 mm</t>
  </si>
  <si>
    <t>Lepicí páska 50mm x 66m transparentní</t>
  </si>
  <si>
    <t>Lepicí páska s odvíječem lepenky 19mm</t>
  </si>
  <si>
    <t>Vysoká lepicí síla a okamžitá přilnavost. Vhodné na  papír, karton, nevysychá, neobsahuje rozpouštědla.</t>
  </si>
  <si>
    <t>Lepicí tyčinka  min. 40g</t>
  </si>
  <si>
    <t>Tužka HB 2 s pryží</t>
  </si>
  <si>
    <t>Propisovací tužka jednorázová</t>
  </si>
  <si>
    <t>Propisovací tužka</t>
  </si>
  <si>
    <t xml:space="preserve">ks </t>
  </si>
  <si>
    <t>Zvýrazňovač 1-4 mm - sada 6ks</t>
  </si>
  <si>
    <t>Kalíšek na tužky</t>
  </si>
  <si>
    <t>Krabička na poznámkový špalíček</t>
  </si>
  <si>
    <t>Miska na spony</t>
  </si>
  <si>
    <t xml:space="preserve">Rozešívačka </t>
  </si>
  <si>
    <t xml:space="preserve">Spojovače 24/6  </t>
  </si>
  <si>
    <t>Spony kancelářské  32</t>
  </si>
  <si>
    <t>Spony dopisní barevné 32</t>
  </si>
  <si>
    <t>Korekční strojek jednorázový</t>
  </si>
  <si>
    <t>Rychlouzavírací sáčky 20x30</t>
  </si>
  <si>
    <t>Nůžky kancelářské střední</t>
  </si>
  <si>
    <t>Nůžky střední velké</t>
  </si>
  <si>
    <t>Nůž na dopisy</t>
  </si>
  <si>
    <t xml:space="preserve">Pryž </t>
  </si>
  <si>
    <t>Pravítko 30cm</t>
  </si>
  <si>
    <t>Trojúhelník 45</t>
  </si>
  <si>
    <t>Popisovač tabulový 2,5 mm - sada 4ks</t>
  </si>
  <si>
    <t>Příloha č. 2 Kupní smlouvy - technická specifikace
Kancelářské potřeby (II.) 020 - 2021</t>
  </si>
  <si>
    <t>Rozlišovač kartonový A4  - 12 barev</t>
  </si>
  <si>
    <t xml:space="preserve">Euroobal A4 - krupička </t>
  </si>
  <si>
    <t>Blok A5 horní spirála, linka</t>
  </si>
  <si>
    <t>Blok A5 horní spirála, čtvereček</t>
  </si>
  <si>
    <t>Blok A4 horní spirála linka</t>
  </si>
  <si>
    <t>Blok A4 horní spirála, čtvereček</t>
  </si>
  <si>
    <t>Sešit A5 linka</t>
  </si>
  <si>
    <t>Sešit A5 čtvereček</t>
  </si>
  <si>
    <t>Sešit A4 linka</t>
  </si>
  <si>
    <t>Sešit A4 čtvereček</t>
  </si>
  <si>
    <t xml:space="preserve">Mikro tužka 0,5 </t>
  </si>
  <si>
    <t>0,5 mm, plast tělo, guma, výsuvný hrot, pogumovaný úchop.</t>
  </si>
  <si>
    <t>Tuhy do mikrotužky 0,5 HB,B</t>
  </si>
  <si>
    <t>Popisovač CD/DVD  1 mm</t>
  </si>
  <si>
    <t>Rychlouzavírací sáčky 25x35</t>
  </si>
  <si>
    <t xml:space="preserve">Motouz jutový přírodní  </t>
  </si>
  <si>
    <t>Motouz PP juta barevný umělý</t>
  </si>
  <si>
    <t>Pravítko 40cm</t>
  </si>
  <si>
    <t xml:space="preserve">Papír kancelářský A4 kvalita"B"  </t>
  </si>
  <si>
    <t>Milimetrový papír</t>
  </si>
  <si>
    <t>Pauzovací papír</t>
  </si>
  <si>
    <t xml:space="preserve">Štětce </t>
  </si>
  <si>
    <t>Tuš bílá 20g</t>
  </si>
  <si>
    <t>Tuš černá 20g</t>
  </si>
  <si>
    <t>Lepící tyčinka min. 20 g</t>
  </si>
  <si>
    <t>Popisovač lihový 0,6 mm - sada 4 ks</t>
  </si>
  <si>
    <t>Popisovač lihový 1 mm - sada 4 ks</t>
  </si>
  <si>
    <t>Popisovač tabulový 2,5 mm - zelený, modrý, červený, černý /12 kusů od každé barvy/</t>
  </si>
  <si>
    <t>Zvýrazňovač 1-4 mm - sada 6 ks</t>
  </si>
  <si>
    <t>Zvýrazňovač 1- 4,6 mm - sada 4 ks</t>
  </si>
  <si>
    <t>balení</t>
  </si>
  <si>
    <t>Lepidlo disperzní 250 g</t>
  </si>
  <si>
    <t>Lepící páska do stolních odvíječů - náplň 19 mm</t>
  </si>
  <si>
    <t>Lepící páska s odvíječem lepenky 19 mm</t>
  </si>
  <si>
    <t>Samolepící etikety 210x297 mm</t>
  </si>
  <si>
    <t>Rozešívačka</t>
  </si>
  <si>
    <t>Samolepící záložky: proužky 12x42 mm - 5 x neon</t>
  </si>
  <si>
    <t>Samolepící záložky 20x50 mm - 4 barvy</t>
  </si>
  <si>
    <t>Záznamník kroužkový A4</t>
  </si>
  <si>
    <t>Spony kancelářské 32</t>
  </si>
  <si>
    <t>Čistící pěna universální</t>
  </si>
  <si>
    <t>Čistící utěrka mikrovlákno</t>
  </si>
  <si>
    <t>Utěrka z mikrovlákna k čištění LCD, brýlí, čoček dalekohledů, displeje fotoaparátů.</t>
  </si>
  <si>
    <t xml:space="preserve">Odkladač na dokumenty plastový  </t>
  </si>
  <si>
    <t>Plastový odkladač na dokumenty  přihrádkai/zásuvka.</t>
  </si>
  <si>
    <t>Obálka plastová PVC s drukem  A4 - čirá</t>
  </si>
  <si>
    <t xml:space="preserve">Obálka plastová PVC s drukem  A4 </t>
  </si>
  <si>
    <t>Obálka PVC se zipem A5 - čirá</t>
  </si>
  <si>
    <t>Obálky C5 162 x 229 mm</t>
  </si>
  <si>
    <t>Obálky C5 zelený pruh, 162 x 229 mm</t>
  </si>
  <si>
    <t>Vhodné na  papír, karton, nevysychá, neobsahuje rozpouštědla.</t>
  </si>
  <si>
    <t>Vhodné na papír, karton, nevysychá, neobsahuje rozpouštědla.</t>
  </si>
  <si>
    <t xml:space="preserve">Mikro tužka 0,7 </t>
  </si>
  <si>
    <t>0,7 mm, plast tělo, guma, výsuvný hrot, pogumovaný úchop.</t>
  </si>
  <si>
    <t>Tuhy do mikrotužky 0,7 HB,B</t>
  </si>
  <si>
    <t>Samolepicí etikety bílá 70x36 mm</t>
  </si>
  <si>
    <t>Čisticí pěna universální</t>
  </si>
  <si>
    <t xml:space="preserve">Čisticí trhací ubrousky v dóze na obrazovky </t>
  </si>
  <si>
    <t xml:space="preserve">Datumovka samobarvící </t>
  </si>
  <si>
    <t>Spony aktové 50</t>
  </si>
  <si>
    <t xml:space="preserve">Kalkulátor </t>
  </si>
  <si>
    <t>Zvlhčovač  prstů glycerinový</t>
  </si>
  <si>
    <t>NAKI II DG18P02OVV020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</si>
  <si>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</si>
  <si>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</si>
  <si>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Sedláčkova 15, 
301 00 Plzeň, 
Fakulta filozofická - Katedra archeologie, 
místnost SP 401 </t>
  </si>
  <si>
    <t>KAR -Mgr. Sabina Mattová, Ph.D.,
Tel.: 37763 5103, 702 020 897
E-mail: mattova@kar.zcu.cz</t>
  </si>
  <si>
    <t>KNJ - Bc. Kristýna Hrbáčková,
Tel.: 37763 6142, 731 269 833,
E-mail: khrbacko@knj.zcu.cz</t>
  </si>
  <si>
    <t>Chodské náměstí 1,
301 00 Plzeň,
 Fakulta pedagogická -
Katedra německého jazyka,
místnost CH 306</t>
  </si>
  <si>
    <t>DFPE - Bc. Veronika Forstová,
Tel.: 37763 6001,
Tel.: vforstov@fpe.zcu.cz</t>
  </si>
  <si>
    <t xml:space="preserve">Veleslavínova 42,
301 00 Plzeň,
 Fakulte pedagogická - Děkanát,
místnost VC 315 </t>
  </si>
  <si>
    <r>
      <t xml:space="preserve">Pořadač pákový A4 - 7,5 cm, prešpán - </t>
    </r>
    <r>
      <rPr>
        <b/>
        <sz val="11"/>
        <rFont val="Calibri"/>
        <family val="2"/>
        <charset val="238"/>
      </rPr>
      <t>5ks červená, 5ks modrá, 5ks zelená, 5ks žlutá</t>
    </r>
  </si>
  <si>
    <t xml:space="preserve">Karton z vnější strany potažený prešpánem, z vnitřní strany hladký papír, uzavírací kroužky proti náhodnému otevření, kovová ochranná lišta. </t>
  </si>
  <si>
    <t>Oddělování stránek v pořadačích všech typů, rozměr 10,5 x 24 cm, min. 100 ks /balení.</t>
  </si>
  <si>
    <t>Barevný rozlišovač, formát A4, euroděrování, popisovatelný titulní list, min. 12 listů/ balení.</t>
  </si>
  <si>
    <t>Formát A4, plast, kovový klip.</t>
  </si>
  <si>
    <t>Formát A4, plast, kovový klip, uzavíratelná (pro řidiče).</t>
  </si>
  <si>
    <t>Pro vkládání dokumentů do velikosti A4, ekokarton min. 250 g.</t>
  </si>
  <si>
    <r>
      <t xml:space="preserve">Desky odkládací A4, 3 klopy, ekokarton - </t>
    </r>
    <r>
      <rPr>
        <b/>
        <sz val="11"/>
        <rFont val="Calibri"/>
        <family val="2"/>
        <charset val="238"/>
      </rPr>
      <t>modré</t>
    </r>
  </si>
  <si>
    <t>Čiré, min. 45 mic. Balení min. 100 ks.</t>
  </si>
  <si>
    <t>Adhezní bloček - neon, opatřen lepicí vrstvou pouze zpoloviny, nezanechává stopy po lepidle. Min. 100 lístků.</t>
  </si>
  <si>
    <t>Samolepící blok  75 x 75 mm ± 2 mm - neon žlutý</t>
  </si>
  <si>
    <t>Samolepicí blok  76 x 76 mm - žlutý - 100 listů</t>
  </si>
  <si>
    <t>Nezanechává stopy lepidla, min. 100 listů v bločku.</t>
  </si>
  <si>
    <t>Popisovatelné šipky, neonové samolepicí záložky, plastové, průhledné. 5 x 25ks  v balení.</t>
  </si>
  <si>
    <t>Min. 40 listů, horní vinutá spirála, papír bezdřevý, bělený.</t>
  </si>
  <si>
    <t xml:space="preserve">Min. 40 listů. </t>
  </si>
  <si>
    <t>Pro tisk i kopírování ve všech typech techniky, 1 bal/100 listů.</t>
  </si>
  <si>
    <t xml:space="preserve">Lepidlo disperzní 250 g </t>
  </si>
  <si>
    <t>Univerzální lepiídlo, na papír, dřevovláknité materiály, kůži, dřevo a další savé materiály, neobsahuje rozpouštědla, ředitelné vodou.</t>
  </si>
  <si>
    <t>Klasická tužka s pryží, tvrdost HB.</t>
  </si>
  <si>
    <t>Min. 12 tuh v balení.</t>
  </si>
  <si>
    <t xml:space="preserve">Vyměnitelná náplň F 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</si>
  <si>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</si>
  <si>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</si>
  <si>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Náplň do gelového pera - modrá</t>
  </si>
  <si>
    <t>Kompatibilní s pol.č. 26 Gelové pero 0,5 mm.</t>
  </si>
  <si>
    <t>Popisovač  lihový 0,6 mm - černý</t>
  </si>
  <si>
    <t>Voděodolný, otěruvzdorný inkoust, šíře stopy 0,6 mm, ventilační uzávěr, na papír, folie, sklo, plasty, polystyrén.</t>
  </si>
  <si>
    <t>Popisovač lihový 1mm - černý</t>
  </si>
  <si>
    <t>Voděodolný, otěruvzdorný inkoust, vláknový hrot, ergonomický úchop, šíře stopy 1 mm, ventilační uzávěry, na fólie, filmy, sklo, plasty.</t>
  </si>
  <si>
    <t xml:space="preserve">Permanentní popisovač, kulatý hrot, šíře stopy 2 mm, popisovač se speciálním inkoustem pro popis CD a DVD. </t>
  </si>
  <si>
    <t>Klínový hrot, šíře stopy 1-4 mm, ventilační uzávěr, vhodný i na faxový papír. 4 ks v balení.</t>
  </si>
  <si>
    <t>Razítková barva 50g - černá</t>
  </si>
  <si>
    <t>Pouze pro razítkové podušky a pásková razítka, nevhodné pro samobarvící razítka.</t>
  </si>
  <si>
    <t>Min. 100 ks v balení.</t>
  </si>
  <si>
    <t>Min. 100 g, pro kancelář i domácnost.</t>
  </si>
  <si>
    <t>Min. 100 g,  pro kancelář i domácnost.</t>
  </si>
  <si>
    <t xml:space="preserve">Na grafitové tužky. </t>
  </si>
  <si>
    <t>Transparentní.</t>
  </si>
  <si>
    <t>S kolmicí, transparentní.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</si>
  <si>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</si>
  <si>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A3, blok 50 listů.</t>
  </si>
  <si>
    <t>A4, blok 50 listů.</t>
  </si>
  <si>
    <t>A4, 90g, blok 100 listů.</t>
  </si>
  <si>
    <t>Velikost 2, plochý.</t>
  </si>
  <si>
    <t>Tuš bílá 20g.</t>
  </si>
  <si>
    <t>Tuš černá 20g.</t>
  </si>
  <si>
    <t>Voděodolný, otěruvzdorný inkoust, šíře stopy 0,6 mm, ventilační uzávěr, na papír, folie, sklo, plasty, polystyrén. 
Sada: barvy černá, zelená, červená, modrá.</t>
  </si>
  <si>
    <t>Voděodolný, otěruvzdorný inkoust, vláknový hrot, ergonomický úchop, šíře stopy 1 mm, ventilační uzávěry, na fólie, filmy, sklo, plasty. 4 ks v balení.</t>
  </si>
  <si>
    <t>Stíratelný, světlostálý, kulatý, vláknový hrot, šíře stopy 2,5 mm, ventilační uzávěr. Na bílé tabule, sklo, PVC, porcelán.</t>
  </si>
  <si>
    <t>Klínový hrot, šíře stopy 1-4 mm, ventilační uzávěr, vhodný i na faxový papír. 6 ks v balení.</t>
  </si>
  <si>
    <t>Klínový hrot, šíře stopy 1 - 4,6 mm, ventilační uzávěry, vhodný i na faxový papír.</t>
  </si>
  <si>
    <t>Vysoce kvalitní nůžky, nožnice vyrobené z tvrzené japonské oceli s nerezovou úpravou, ergonomické držení - měkký dotek,délka nůžek min. 21 cm.</t>
  </si>
  <si>
    <t>Univerzální lepidlo, na papír, dřevovláknité materiály, kůži, dřevo a další savé materiály, neobsahuje rozpouštědla, ředitelné vodou.</t>
  </si>
  <si>
    <t>Vyměnitelná náplň F - 411, modrý inkoust, jehlový hrot 0,5 mm pro extra jemné psaní, plastové tělo, pogumovaný úchop pro příjemnější držení, stiskací mechanismus, kovový hrot.</t>
  </si>
  <si>
    <r>
      <t xml:space="preserve">Propisovací tužka - </t>
    </r>
    <r>
      <rPr>
        <b/>
        <sz val="11"/>
        <rFont val="Calibri"/>
        <family val="2"/>
        <charset val="238"/>
      </rPr>
      <t>modrá náplň</t>
    </r>
  </si>
  <si>
    <r>
      <t>Prospisovací tužka -</t>
    </r>
    <r>
      <rPr>
        <b/>
        <sz val="11"/>
        <rFont val="Calibri"/>
        <family val="2"/>
        <charset val="238"/>
      </rPr>
      <t xml:space="preserve"> červená náplň</t>
    </r>
  </si>
  <si>
    <t>Transparentní lepicí páska vhodná do stolních odvíječů, šíře19 mm, návin min. 30 m.</t>
  </si>
  <si>
    <t>Lepicí páska 33 m × 19 mm, transparentní, odvíječ s kovovým nožem.</t>
  </si>
  <si>
    <t>Šíře 5 mm, návin min. 6 m, korekční roller ve tvaru pera, suchá korekce, kryje okamžitě, korekce na běžném i faxovém papíru, nezanechává stopy či skvrny na fotokopiích.</t>
  </si>
  <si>
    <t>1 etiketa / arch, archy formátu A4, pro tisk v kopírkách, laserových a inkoustových tiskárnách. Min. 100listů/ bal.</t>
  </si>
  <si>
    <t>Odstranění sešívacích drátků, kovové provedení + plast.</t>
  </si>
  <si>
    <t>Bloček samolepící indexový. Neonové průhledné barvy. Proužky  5 x 25 lístků.</t>
  </si>
  <si>
    <t>Možnost mnohonásobné aplikace, po odlepení nezanechávají žádnou stopu, 4 x 50 listů.</t>
  </si>
  <si>
    <t>Karisblok, kroužková mechanika, plast, dodávka s linkovanou náplní min. 100 listů, všestranné použití.</t>
  </si>
  <si>
    <t>Rozměr 32 mm, pozinkované, lesklé. Min. 75ks v balení.</t>
  </si>
  <si>
    <t>Pro ošetření a čištění počítačové klávesnice nebo obrazovky.</t>
  </si>
  <si>
    <r>
      <t xml:space="preserve">Rychlovazače PVC, A4 - </t>
    </r>
    <r>
      <rPr>
        <b/>
        <sz val="11"/>
        <rFont val="Calibri"/>
        <family val="2"/>
        <charset val="238"/>
      </rPr>
      <t>červené</t>
    </r>
  </si>
  <si>
    <t>Kvalitní průhledný polypropylen, zavírání jedním drukem na delší straně, mix barev.</t>
  </si>
  <si>
    <t>Materiál PVC, s plastovým zipem.</t>
  </si>
  <si>
    <r>
      <t xml:space="preserve">Rychlovazače PVC, A4 - </t>
    </r>
    <r>
      <rPr>
        <b/>
        <sz val="11"/>
        <rFont val="Calibri"/>
        <family val="2"/>
        <charset val="238"/>
      </rPr>
      <t>zelené</t>
    </r>
  </si>
  <si>
    <r>
      <t xml:space="preserve">Rychlovazače PVC, euroděrování, A4 - </t>
    </r>
    <r>
      <rPr>
        <b/>
        <sz val="11"/>
        <rFont val="Calibri"/>
        <family val="2"/>
        <charset val="238"/>
      </rPr>
      <t>modré</t>
    </r>
  </si>
  <si>
    <r>
      <t xml:space="preserve">Rychlovazače PVC, euroděrování, A4 - </t>
    </r>
    <r>
      <rPr>
        <b/>
        <sz val="11"/>
        <rFont val="Calibri"/>
        <family val="2"/>
        <charset val="238"/>
      </rPr>
      <t>zelené</t>
    </r>
  </si>
  <si>
    <t>Formát A4, přední strana průhledná, zadní barevná.</t>
  </si>
  <si>
    <t>Eurozávěs, formát A4, přední strana průhl., zadní barevná.</t>
  </si>
  <si>
    <t>Pro vkládání dokumentů do velikosti A4, ekokarton min. 250g.</t>
  </si>
  <si>
    <r>
      <t>Rychlovazače PVC, euroděrování, A4 -</t>
    </r>
    <r>
      <rPr>
        <b/>
        <sz val="11"/>
        <rFont val="Calibri"/>
        <family val="2"/>
        <charset val="238"/>
      </rPr>
      <t xml:space="preserve"> červené</t>
    </r>
  </si>
  <si>
    <r>
      <t xml:space="preserve">Desky odkládací A4, 3 klopy, ekokarton - </t>
    </r>
    <r>
      <rPr>
        <b/>
        <sz val="11"/>
        <rFont val="Calibri"/>
        <family val="2"/>
        <charset val="238"/>
      </rPr>
      <t>zelené</t>
    </r>
  </si>
  <si>
    <r>
      <t xml:space="preserve">Desky odkládací A4, 3 klopy, ekokarton - </t>
    </r>
    <r>
      <rPr>
        <b/>
        <sz val="11"/>
        <rFont val="Calibri"/>
        <family val="2"/>
        <charset val="238"/>
      </rPr>
      <t>červené</t>
    </r>
  </si>
  <si>
    <r>
      <t xml:space="preserve">Desky odkládací A4, 3 klopy, ekokarton - </t>
    </r>
    <r>
      <rPr>
        <b/>
        <sz val="11"/>
        <rFont val="Calibri"/>
        <family val="2"/>
        <charset val="238"/>
        <scheme val="minor"/>
      </rPr>
      <t>žluté</t>
    </r>
  </si>
  <si>
    <t>Nezávěsné hladké PVC obaly, vkládání na šířku i na výšku, min. 150 mic. Min. 10 ks v balení.</t>
  </si>
  <si>
    <t>Obaly "L" A4 - čiré</t>
  </si>
  <si>
    <t>Obaly "L" A4- zelené</t>
  </si>
  <si>
    <t>Blok lepený bílý - špalík 8-9 x 8-9 cm</t>
  </si>
  <si>
    <t>Slepený špalíček bílých papírů.</t>
  </si>
  <si>
    <t>Slepený špalíček barevných papírů.</t>
  </si>
  <si>
    <t>Drátěná krabička na volné papírové lístky rozměru 9 x 9 cm.</t>
  </si>
  <si>
    <t>Samolepicí blok, každý lístek má podél jedné strany lepivý pásek. 4 barvy po 50 listech v balení.</t>
  </si>
  <si>
    <r>
      <t>Samolepící blok  75 x 75 mm ± 2 mm-</t>
    </r>
    <r>
      <rPr>
        <b/>
        <sz val="11"/>
        <rFont val="Calibri"/>
        <family val="2"/>
        <charset val="238"/>
      </rPr>
      <t xml:space="preserve"> neon zelená </t>
    </r>
  </si>
  <si>
    <r>
      <t xml:space="preserve">Samolepící blok  75 x 75 mm ± 2 mm- </t>
    </r>
    <r>
      <rPr>
        <b/>
        <sz val="11"/>
        <rFont val="Calibri"/>
        <family val="2"/>
        <charset val="238"/>
      </rPr>
      <t>neon růžová</t>
    </r>
  </si>
  <si>
    <r>
      <t xml:space="preserve">Samolepící blok 75 x 75 mm ± 2 mm- </t>
    </r>
    <r>
      <rPr>
        <b/>
        <sz val="11"/>
        <rFont val="Calibri"/>
        <family val="2"/>
        <charset val="238"/>
      </rPr>
      <t>neon oranž</t>
    </r>
  </si>
  <si>
    <t>Samolepící, 1 bal/ 50ks.</t>
  </si>
  <si>
    <t>Samolepící, 1 bal/50ks.</t>
  </si>
  <si>
    <r>
      <t xml:space="preserve">S doručenkou do vlastních rukou, samopropisovací. Viz
</t>
    </r>
    <r>
      <rPr>
        <b/>
        <sz val="11"/>
        <color rgb="FFFF0000"/>
        <rFont val="Calibri"/>
        <family val="2"/>
        <charset val="238"/>
      </rPr>
      <t>Příloha č. 3 Kupní smlouvy - obálky C5_KP (II.)-020-2021.pdf</t>
    </r>
  </si>
  <si>
    <t>Obálky bílé samolepící se dnem A4.</t>
  </si>
  <si>
    <t>Kvalitní lepicí páska průhledná.</t>
  </si>
  <si>
    <t xml:space="preserve">Polypropylenová oboustranná lepicí páska, univerzální použití,  možnost použít pro podlahové krytiny a koberce. </t>
  </si>
  <si>
    <t>Čirá páska, šíře 19 mm, návin min. 30 m, odvíječ s kovovým nožem.</t>
  </si>
  <si>
    <t>Lepicí páska oboustranná 50mm x 10m</t>
  </si>
  <si>
    <t>Lepicí tyčinka min. 20g</t>
  </si>
  <si>
    <t>Klasické šestihranné pastelky, barevně lakované.</t>
  </si>
  <si>
    <t>Pastelky - 24 barev</t>
  </si>
  <si>
    <t xml:space="preserve">Pastelky - 12 barev </t>
  </si>
  <si>
    <t>Obyčejná jednorázová propiska. Nelze měnit náplň! Barva krytky odpovídá barvě náplně.</t>
  </si>
  <si>
    <t xml:space="preserve">Vyměnitelná náplň F- 411, modrý inkoust, jehlový hrot 0,5 mm pro extra jemné psaní, plastové tělo, pogumovaný úchop pro příjemnější držení, stiskací mechanismus, kovový hrot. </t>
  </si>
  <si>
    <t>Jemný plastický hrot, šíře stopy 0,3 mm. Sada: barvy černá, zelená, červená, modrá.</t>
  </si>
  <si>
    <t>Stíratelný, světlostálý, kulatý, vláknový hrot, šíře stopy 2,5 mm, ventilační uzávěr. Na bílé tabule, sklo, PVC, porcelán. Sada 4 ks.</t>
  </si>
  <si>
    <r>
      <t xml:space="preserve">Popisovač lakový 2-4 mm - </t>
    </r>
    <r>
      <rPr>
        <b/>
        <sz val="11"/>
        <rFont val="Calibri"/>
        <family val="2"/>
        <charset val="238"/>
      </rPr>
      <t>černý</t>
    </r>
  </si>
  <si>
    <t>Permanentní popisovač, kulatý hrot, šíře stopy 2-4mm, pro značkování, popisování, vybarvování. Odolný proti vodě, vysokým teplotám a smazání. Rychle zasychající, stálý na světle.</t>
  </si>
  <si>
    <t>Zvýrazňovač 1-4 mm - sada 4ks</t>
  </si>
  <si>
    <t>Drátěná krabička na tužky a propisky, průměr cca 75 mm, výška min. 90 mm.</t>
  </si>
  <si>
    <t xml:space="preserve">Drátěná miska na sponky, průměr cca 9 cm.   </t>
  </si>
  <si>
    <t xml:space="preserve">Archy formátu A4 , pro tisk v kopírkách, laserových a inkoustových tiskárnách. 100listů/ bal. </t>
  </si>
  <si>
    <t>Archy formátu A4 , pro tisk v kopírkách, laserových a inkoustových tiskárnách. 100listů/ bal.</t>
  </si>
  <si>
    <t>Vlhčené, odstraňují prach, mastnotu a jiné nečistoty z LCD monitorů, laptopů, skenerů, zpětných projektorů, plazmových TV, min. 50 ks v balení.</t>
  </si>
  <si>
    <t>Samobarvící mechanické razítko, vhodné pro každodení používání v kancelářích, měsíc číslem, výška znaků 3,8 - 4,2 mm.</t>
  </si>
  <si>
    <t>S bočním raménkem pro nastavení formátu, s ukazatelem středu, rozteč děr 8 cm, kapac. děrování min. 20 listů současně.</t>
  </si>
  <si>
    <t>Děrovačka - min. 20 listů</t>
  </si>
  <si>
    <t>Sešívačka min. 20 listů</t>
  </si>
  <si>
    <t>Sešití min. 20 listů, spojovače 24/6, celokovová nebo kovová + pevný plast.</t>
  </si>
  <si>
    <t xml:space="preserve"> Vysoce kvalitní pozinkované spojovače, min. 1000 ks v balení.</t>
  </si>
  <si>
    <t xml:space="preserve">Rozměr 32 mm, pozinkované,lesklé, min. 75ks v balení.  </t>
  </si>
  <si>
    <t>Rozměr 32 mm, barevný drát, min. 75ks v balení.</t>
  </si>
  <si>
    <t>Rozměr 50 mm, pozinkované, lesklé, min. 75ks v balení.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</si>
  <si>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</si>
  <si>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Kvalitní nůžky z nerez oceli, ergonomické úchopy z nelámavé plastické hmoty, délka min. 25 mm.</t>
  </si>
  <si>
    <t>Otevírač obálek, kovová čepel, plastová rukojeť.</t>
  </si>
  <si>
    <t>Hmotnost 20g, obsahuje přírodní glycerin, prvotřídní kvalita, neutrální vůně, protiskluzové dno.</t>
  </si>
  <si>
    <t>Lepící roller</t>
  </si>
  <si>
    <t>Lepidlo v korektoru. Trvale lepicí permanentní, náplň 8,4 mm.
Vhodné na papír, lepenku, fotopapír, textil, polystyren a jiné materiály.
Povrch papíru zůstává hladký, neobsahuje rozpouštědla.
Zanechává jemně viditelnou stopu, kam bylo lepidlo naneseno.</t>
  </si>
  <si>
    <t>Min. 100 listů v bloku.</t>
  </si>
  <si>
    <t>Šatnový blok 1ks/100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</si>
</sst>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9" fillId="0" borderId="0"/>
    <xf numFmtId="0" fontId="19" fillId="0" borderId="0"/>
    <xf numFmtId="0" fontId="19" fillId="0" borderId="0"/>
  </cellStyleXfs>
  <cellXfs count="166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vertical="top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16" fillId="3" borderId="7" xfId="3" applyNumberFormat="1" applyFont="1" applyFill="1" applyBorder="1" applyAlignment="1">
      <alignment horizontal="right" vertical="center" wrapText="1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164" fontId="17" fillId="3" borderId="7" xfId="4" applyNumberFormat="1" applyFont="1" applyFill="1" applyBorder="1" applyAlignment="1">
      <alignment horizontal="right" vertical="center" wrapText="1" indent="1"/>
    </xf>
    <xf numFmtId="0" fontId="18" fillId="3" borderId="7" xfId="1" applyFont="1" applyFill="1" applyBorder="1" applyAlignment="1">
      <alignment horizontal="center" vertical="center" wrapText="1"/>
    </xf>
    <xf numFmtId="164" fontId="18" fillId="3" borderId="7" xfId="1" applyNumberFormat="1" applyFont="1" applyFill="1" applyBorder="1" applyAlignment="1">
      <alignment horizontal="right" vertical="center" wrapText="1" inden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164" fontId="18" fillId="3" borderId="7" xfId="3" applyNumberFormat="1" applyFont="1" applyFill="1" applyBorder="1" applyAlignment="1">
      <alignment horizontal="right" vertical="center" wrapText="1" indent="1"/>
    </xf>
    <xf numFmtId="0" fontId="0" fillId="3" borderId="7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6" fillId="3" borderId="14" xfId="2" applyFont="1" applyFill="1" applyBorder="1" applyAlignment="1">
      <alignment horizontal="center" vertical="center" wrapText="1"/>
    </xf>
    <xf numFmtId="164" fontId="16" fillId="3" borderId="14" xfId="3" applyNumberFormat="1" applyFont="1" applyFill="1" applyBorder="1" applyAlignment="1">
      <alignment horizontal="right" vertical="center" wrapText="1" indent="1"/>
    </xf>
    <xf numFmtId="3" fontId="0" fillId="3" borderId="8" xfId="0" applyNumberForma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164" fontId="16" fillId="3" borderId="8" xfId="3" applyNumberFormat="1" applyFont="1" applyFill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2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right" vertical="center" indent="1"/>
    </xf>
    <xf numFmtId="0" fontId="0" fillId="0" borderId="17" xfId="0" applyBorder="1"/>
    <xf numFmtId="164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64" fontId="0" fillId="3" borderId="11" xfId="0" applyNumberFormat="1" applyFill="1" applyBorder="1" applyAlignment="1">
      <alignment horizontal="right" vertical="center" indent="1"/>
    </xf>
    <xf numFmtId="0" fontId="0" fillId="0" borderId="20" xfId="0" applyBorder="1"/>
    <xf numFmtId="3" fontId="0" fillId="2" borderId="21" xfId="0" applyNumberFormat="1" applyFill="1" applyBorder="1" applyAlignment="1">
      <alignment horizontal="center" vertical="center" wrapText="1"/>
    </xf>
    <xf numFmtId="0" fontId="23" fillId="3" borderId="22" xfId="2" applyFont="1" applyFill="1" applyBorder="1" applyAlignment="1">
      <alignment horizontal="left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left" vertical="center" wrapText="1"/>
    </xf>
    <xf numFmtId="164" fontId="0" fillId="0" borderId="22" xfId="0" applyNumberFormat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16" fillId="3" borderId="22" xfId="2" applyFont="1" applyFill="1" applyBorder="1" applyAlignment="1">
      <alignment horizontal="center" vertical="center" wrapText="1"/>
    </xf>
    <xf numFmtId="164" fontId="16" fillId="3" borderId="22" xfId="3" applyNumberFormat="1" applyFont="1" applyFill="1" applyBorder="1" applyAlignment="1">
      <alignment horizontal="right" vertical="center" wrapText="1" indent="1"/>
    </xf>
    <xf numFmtId="0" fontId="18" fillId="3" borderId="8" xfId="2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8" xfId="2" applyFont="1" applyFill="1" applyBorder="1" applyAlignment="1">
      <alignment horizontal="left" vertical="center" wrapText="1" indent="1"/>
    </xf>
    <xf numFmtId="0" fontId="16" fillId="3" borderId="7" xfId="2" applyFont="1" applyFill="1" applyBorder="1" applyAlignment="1">
      <alignment horizontal="left" vertical="center" wrapText="1" indent="1"/>
    </xf>
    <xf numFmtId="0" fontId="17" fillId="3" borderId="7" xfId="0" applyFont="1" applyFill="1" applyBorder="1" applyAlignment="1">
      <alignment horizontal="left" vertical="center" wrapText="1" indent="1"/>
    </xf>
    <xf numFmtId="0" fontId="18" fillId="3" borderId="7" xfId="1" applyFont="1" applyFill="1" applyBorder="1" applyAlignment="1">
      <alignment horizontal="left" vertical="center" wrapText="1" indent="1"/>
    </xf>
    <xf numFmtId="0" fontId="18" fillId="3" borderId="7" xfId="2" applyFont="1" applyFill="1" applyBorder="1" applyAlignment="1">
      <alignment horizontal="left" vertical="center" wrapText="1" indent="1"/>
    </xf>
    <xf numFmtId="0" fontId="16" fillId="3" borderId="14" xfId="2" applyFont="1" applyFill="1" applyBorder="1" applyAlignment="1">
      <alignment horizontal="left" vertical="center" wrapText="1" indent="1"/>
    </xf>
    <xf numFmtId="0" fontId="16" fillId="3" borderId="22" xfId="2" applyFont="1" applyFill="1" applyBorder="1" applyAlignment="1">
      <alignment horizontal="left" vertical="center" wrapText="1" indent="1"/>
    </xf>
    <xf numFmtId="0" fontId="10" fillId="3" borderId="19" xfId="0" applyFont="1" applyFill="1" applyBorder="1" applyAlignment="1">
      <alignment horizontal="left" vertical="center" wrapText="1" indent="1"/>
    </xf>
    <xf numFmtId="0" fontId="0" fillId="3" borderId="22" xfId="0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right" vertical="center" indent="1"/>
    </xf>
    <xf numFmtId="0" fontId="18" fillId="3" borderId="7" xfId="1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3" fontId="0" fillId="2" borderId="28" xfId="0" applyNumberFormat="1" applyFill="1" applyBorder="1" applyAlignment="1">
      <alignment horizontal="center" vertical="center" wrapText="1"/>
    </xf>
    <xf numFmtId="0" fontId="18" fillId="3" borderId="29" xfId="2" applyFont="1" applyFill="1" applyBorder="1" applyAlignment="1">
      <alignment horizontal="left" vertical="center" wrapText="1"/>
    </xf>
    <xf numFmtId="3" fontId="0" fillId="3" borderId="29" xfId="0" applyNumberFormat="1" applyFill="1" applyBorder="1" applyAlignment="1">
      <alignment horizontal="center" vertical="center" wrapText="1"/>
    </xf>
    <xf numFmtId="0" fontId="16" fillId="3" borderId="29" xfId="2" applyFont="1" applyFill="1" applyBorder="1" applyAlignment="1">
      <alignment horizontal="center" vertical="center" wrapText="1"/>
    </xf>
    <xf numFmtId="0" fontId="16" fillId="3" borderId="29" xfId="2" applyFont="1" applyFill="1" applyBorder="1" applyAlignment="1">
      <alignment horizontal="left" vertical="center" wrapText="1" indent="1"/>
    </xf>
    <xf numFmtId="164" fontId="16" fillId="3" borderId="29" xfId="3" applyNumberFormat="1" applyFont="1" applyFill="1" applyBorder="1" applyAlignment="1">
      <alignment horizontal="right" vertical="center" wrapText="1" indent="1"/>
    </xf>
    <xf numFmtId="0" fontId="18" fillId="3" borderId="14" xfId="2" applyFont="1" applyFill="1" applyBorder="1" applyAlignment="1">
      <alignment horizontal="left" vertical="center" wrapText="1"/>
    </xf>
    <xf numFmtId="3" fontId="0" fillId="2" borderId="31" xfId="0" applyNumberFormat="1" applyFill="1" applyBorder="1" applyAlignment="1">
      <alignment horizontal="center" vertical="center" wrapText="1"/>
    </xf>
    <xf numFmtId="0" fontId="18" fillId="3" borderId="32" xfId="2" applyFont="1" applyFill="1" applyBorder="1" applyAlignment="1">
      <alignment horizontal="left" vertical="center" wrapText="1"/>
    </xf>
    <xf numFmtId="3" fontId="0" fillId="3" borderId="32" xfId="0" applyNumberFormat="1" applyFill="1" applyBorder="1" applyAlignment="1">
      <alignment horizontal="center" vertical="center" wrapText="1"/>
    </xf>
    <xf numFmtId="0" fontId="16" fillId="3" borderId="32" xfId="2" applyFont="1" applyFill="1" applyBorder="1" applyAlignment="1">
      <alignment horizontal="center" vertical="center" wrapText="1"/>
    </xf>
    <xf numFmtId="0" fontId="16" fillId="3" borderId="32" xfId="2" applyFont="1" applyFill="1" applyBorder="1" applyAlignment="1">
      <alignment horizontal="left" vertical="center" wrapText="1" indent="1"/>
    </xf>
    <xf numFmtId="164" fontId="0" fillId="0" borderId="32" xfId="0" applyNumberFormat="1" applyBorder="1" applyAlignment="1">
      <alignment horizontal="right" vertical="center" indent="1"/>
    </xf>
    <xf numFmtId="164" fontId="16" fillId="3" borderId="32" xfId="3" applyNumberFormat="1" applyFont="1" applyFill="1" applyBorder="1" applyAlignment="1">
      <alignment horizontal="right" vertical="center" wrapText="1" indent="1"/>
    </xf>
    <xf numFmtId="165" fontId="0" fillId="0" borderId="32" xfId="0" applyNumberFormat="1" applyBorder="1" applyAlignment="1">
      <alignment horizontal="right" vertical="center" indent="1"/>
    </xf>
    <xf numFmtId="0" fontId="0" fillId="0" borderId="34" xfId="0" applyBorder="1" applyAlignment="1">
      <alignment horizontal="center" vertical="center"/>
    </xf>
    <xf numFmtId="0" fontId="23" fillId="3" borderId="32" xfId="2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3" fontId="0" fillId="2" borderId="36" xfId="0" applyNumberFormat="1" applyFill="1" applyBorder="1" applyAlignment="1">
      <alignment horizontal="center" vertical="center" wrapText="1"/>
    </xf>
    <xf numFmtId="0" fontId="18" fillId="3" borderId="37" xfId="2" applyFont="1" applyFill="1" applyBorder="1" applyAlignment="1">
      <alignment horizontal="left" vertical="center" wrapText="1"/>
    </xf>
    <xf numFmtId="3" fontId="0" fillId="3" borderId="37" xfId="0" applyNumberFormat="1" applyFill="1" applyBorder="1" applyAlignment="1">
      <alignment horizontal="center" vertical="center" wrapText="1"/>
    </xf>
    <xf numFmtId="0" fontId="16" fillId="3" borderId="37" xfId="2" applyFont="1" applyFill="1" applyBorder="1" applyAlignment="1">
      <alignment horizontal="center" vertical="center" wrapText="1"/>
    </xf>
    <xf numFmtId="0" fontId="16" fillId="3" borderId="37" xfId="2" applyFont="1" applyFill="1" applyBorder="1" applyAlignment="1">
      <alignment horizontal="left" vertical="center" wrapText="1" indent="1"/>
    </xf>
    <xf numFmtId="164" fontId="0" fillId="0" borderId="37" xfId="0" applyNumberFormat="1" applyBorder="1" applyAlignment="1">
      <alignment horizontal="right" vertical="center" indent="1"/>
    </xf>
    <xf numFmtId="164" fontId="16" fillId="3" borderId="37" xfId="3" applyNumberFormat="1" applyFont="1" applyFill="1" applyBorder="1" applyAlignment="1">
      <alignment horizontal="right" vertical="center" wrapText="1" indent="1"/>
    </xf>
    <xf numFmtId="165" fontId="0" fillId="0" borderId="37" xfId="0" applyNumberFormat="1" applyBorder="1" applyAlignment="1">
      <alignment horizontal="right" vertical="center" indent="1"/>
    </xf>
    <xf numFmtId="0" fontId="0" fillId="0" borderId="3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22" xfId="0" applyFont="1" applyFill="1" applyBorder="1" applyAlignment="1">
      <alignment horizontal="left" vertical="center" wrapText="1" indent="1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</cellStyles>
  <dxfs count="16"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7"/>
  <sheetViews>
    <sheetView tabSelected="1" topLeftCell="A124" zoomScale="66" zoomScaleNormal="66" workbookViewId="0">
      <selection activeCell="I150" sqref="I150:K150"/>
    </sheetView>
  </sheetViews>
  <sheetFormatPr defaultRowHeight="15" x14ac:dyDescent="0.25"/>
  <cols>
    <col min="1" max="1" width="1.42578125" style="4" bestFit="1" customWidth="1"/>
    <col min="2" max="2" width="5.5703125" style="4" bestFit="1" customWidth="1"/>
    <col min="3" max="3" width="53" style="1" customWidth="1"/>
    <col min="4" max="4" width="9.5703125" style="2" bestFit="1" customWidth="1"/>
    <col min="5" max="5" width="9" style="3" bestFit="1" customWidth="1"/>
    <col min="6" max="6" width="120.140625" style="1" customWidth="1"/>
    <col min="7" max="7" width="17.5703125" style="1" hidden="1" customWidth="1"/>
    <col min="8" max="8" width="21.42578125" style="4" customWidth="1"/>
    <col min="9" max="9" width="23.42578125" style="4" customWidth="1"/>
    <col min="10" max="10" width="20.5703125" style="4" bestFit="1" customWidth="1"/>
    <col min="11" max="11" width="19.5703125" style="4" bestFit="1" customWidth="1"/>
    <col min="12" max="12" width="25.140625" style="4" customWidth="1"/>
    <col min="13" max="13" width="19" style="4" bestFit="1" customWidth="1"/>
    <col min="14" max="14" width="35.28515625" style="4" customWidth="1"/>
    <col min="15" max="15" width="34.140625" style="4" customWidth="1"/>
    <col min="16" max="16" width="41.42578125" style="4" customWidth="1"/>
    <col min="17" max="17" width="31.5703125" style="4" customWidth="1"/>
    <col min="18" max="18" width="11.5703125" style="4" hidden="1" customWidth="1"/>
    <col min="19" max="19" width="39" style="5" customWidth="1"/>
    <col min="20" max="16384" width="9.140625" style="4"/>
  </cols>
  <sheetData>
    <row r="1" spans="1:19" ht="36.6" customHeight="1" x14ac:dyDescent="0.25">
      <c r="B1" s="156" t="s">
        <v>70</v>
      </c>
      <c r="C1" s="157"/>
      <c r="D1" s="157"/>
    </row>
    <row r="2" spans="1:19" ht="20.100000000000001" customHeight="1" x14ac:dyDescent="0.25">
      <c r="C2" s="4"/>
      <c r="D2" s="6"/>
      <c r="E2" s="7"/>
      <c r="F2" s="8"/>
      <c r="G2" s="8"/>
      <c r="H2" s="8"/>
      <c r="I2" s="8"/>
      <c r="K2" s="9"/>
      <c r="L2" s="9"/>
      <c r="M2" s="9"/>
      <c r="N2" s="9"/>
      <c r="O2" s="9"/>
      <c r="P2" s="9"/>
      <c r="Q2" s="9"/>
      <c r="R2" s="10"/>
      <c r="S2" s="11"/>
    </row>
    <row r="3" spans="1:19" ht="20.100000000000001" customHeight="1" x14ac:dyDescent="0.25">
      <c r="B3" s="14"/>
      <c r="C3" s="12" t="s">
        <v>0</v>
      </c>
      <c r="D3" s="120"/>
      <c r="E3" s="120"/>
      <c r="F3" s="120"/>
      <c r="G3" s="59"/>
      <c r="H3" s="59"/>
      <c r="I3" s="59"/>
      <c r="J3" s="59"/>
      <c r="K3" s="59"/>
      <c r="M3" s="13"/>
      <c r="N3" s="13"/>
      <c r="O3" s="9"/>
      <c r="P3" s="9"/>
      <c r="Q3" s="9"/>
    </row>
    <row r="4" spans="1:19" ht="20.100000000000001" customHeight="1" thickBot="1" x14ac:dyDescent="0.3">
      <c r="B4" s="15"/>
      <c r="C4" s="16" t="s">
        <v>1</v>
      </c>
      <c r="D4" s="120"/>
      <c r="E4" s="120"/>
      <c r="F4" s="120"/>
      <c r="G4" s="8"/>
      <c r="H4" s="9"/>
      <c r="I4" s="9"/>
      <c r="K4" s="9"/>
      <c r="L4" s="9"/>
      <c r="M4" s="9"/>
      <c r="N4" s="9"/>
      <c r="O4" s="9"/>
      <c r="P4" s="9"/>
      <c r="Q4" s="9"/>
    </row>
    <row r="5" spans="1:19" ht="34.5" customHeight="1" thickBot="1" x14ac:dyDescent="0.3">
      <c r="B5" s="17"/>
      <c r="C5" s="18"/>
      <c r="D5" s="19"/>
      <c r="E5" s="19"/>
      <c r="F5" s="8"/>
      <c r="G5" s="21"/>
      <c r="I5" s="20" t="s">
        <v>2</v>
      </c>
      <c r="S5" s="22"/>
    </row>
    <row r="6" spans="1:19" ht="67.150000000000006" customHeight="1" thickTop="1" thickBot="1" x14ac:dyDescent="0.3">
      <c r="A6" s="64"/>
      <c r="B6" s="23" t="s">
        <v>3</v>
      </c>
      <c r="C6" s="60" t="s">
        <v>14</v>
      </c>
      <c r="D6" s="24" t="s">
        <v>4</v>
      </c>
      <c r="E6" s="60" t="s">
        <v>15</v>
      </c>
      <c r="F6" s="60" t="s">
        <v>16</v>
      </c>
      <c r="G6" s="60" t="s">
        <v>17</v>
      </c>
      <c r="H6" s="24" t="s">
        <v>5</v>
      </c>
      <c r="I6" s="25" t="s">
        <v>6</v>
      </c>
      <c r="J6" s="121" t="s">
        <v>7</v>
      </c>
      <c r="K6" s="121" t="s">
        <v>8</v>
      </c>
      <c r="L6" s="60" t="s">
        <v>18</v>
      </c>
      <c r="M6" s="60" t="s">
        <v>19</v>
      </c>
      <c r="N6" s="24" t="s">
        <v>135</v>
      </c>
      <c r="O6" s="62" t="s">
        <v>20</v>
      </c>
      <c r="P6" s="60" t="s">
        <v>21</v>
      </c>
      <c r="Q6" s="60" t="s">
        <v>22</v>
      </c>
      <c r="R6" s="60" t="s">
        <v>23</v>
      </c>
      <c r="S6" s="60" t="s">
        <v>24</v>
      </c>
    </row>
    <row r="7" spans="1:19" ht="48.6" customHeight="1" thickTop="1" x14ac:dyDescent="0.25">
      <c r="A7" s="65"/>
      <c r="B7" s="26">
        <v>1</v>
      </c>
      <c r="C7" s="78" t="s">
        <v>142</v>
      </c>
      <c r="D7" s="51">
        <v>20</v>
      </c>
      <c r="E7" s="52" t="s">
        <v>27</v>
      </c>
      <c r="F7" s="80" t="s">
        <v>143</v>
      </c>
      <c r="G7" s="29">
        <f t="shared" ref="G7:G38" si="0">D7*H7</f>
        <v>700</v>
      </c>
      <c r="H7" s="53">
        <v>35</v>
      </c>
      <c r="I7" s="124">
        <v>35</v>
      </c>
      <c r="J7" s="63">
        <f t="shared" ref="J7:J38" si="1">D7*I7</f>
        <v>700</v>
      </c>
      <c r="K7" s="31" t="str">
        <f t="shared" ref="K7:K35" si="2">IF(ISNUMBER(I7), IF(I7&gt;H7,"NEVYHOVUJE","VYHOVUJE")," ")</f>
        <v>VYHOVUJE</v>
      </c>
      <c r="L7" s="151" t="s">
        <v>25</v>
      </c>
      <c r="M7" s="144" t="s">
        <v>26</v>
      </c>
      <c r="N7" s="150"/>
      <c r="O7" s="146" t="s">
        <v>137</v>
      </c>
      <c r="P7" s="146" t="s">
        <v>136</v>
      </c>
      <c r="Q7" s="149">
        <v>14</v>
      </c>
      <c r="R7" s="144"/>
      <c r="S7" s="144" t="s">
        <v>9</v>
      </c>
    </row>
    <row r="8" spans="1:19" ht="37.15" customHeight="1" x14ac:dyDescent="0.25">
      <c r="A8" s="64"/>
      <c r="B8" s="32">
        <v>2</v>
      </c>
      <c r="C8" s="40" t="s">
        <v>35</v>
      </c>
      <c r="D8" s="27">
        <v>1</v>
      </c>
      <c r="E8" s="28" t="s">
        <v>28</v>
      </c>
      <c r="F8" s="81" t="s">
        <v>144</v>
      </c>
      <c r="G8" s="33">
        <f t="shared" si="0"/>
        <v>40</v>
      </c>
      <c r="H8" s="30">
        <v>40</v>
      </c>
      <c r="I8" s="125">
        <v>40</v>
      </c>
      <c r="J8" s="34">
        <f t="shared" si="1"/>
        <v>40</v>
      </c>
      <c r="K8" s="35" t="str">
        <f t="shared" si="2"/>
        <v>VYHOVUJE</v>
      </c>
      <c r="L8" s="152"/>
      <c r="M8" s="132"/>
      <c r="N8" s="136"/>
      <c r="O8" s="147"/>
      <c r="P8" s="147"/>
      <c r="Q8" s="140"/>
      <c r="R8" s="132"/>
      <c r="S8" s="132"/>
    </row>
    <row r="9" spans="1:19" ht="25.5" customHeight="1" x14ac:dyDescent="0.25">
      <c r="A9" s="64"/>
      <c r="B9" s="32">
        <v>3</v>
      </c>
      <c r="C9" s="40" t="s">
        <v>71</v>
      </c>
      <c r="D9" s="27">
        <v>2</v>
      </c>
      <c r="E9" s="28" t="s">
        <v>28</v>
      </c>
      <c r="F9" s="81" t="s">
        <v>145</v>
      </c>
      <c r="G9" s="33">
        <f t="shared" si="0"/>
        <v>58</v>
      </c>
      <c r="H9" s="30">
        <v>29</v>
      </c>
      <c r="I9" s="125">
        <v>29</v>
      </c>
      <c r="J9" s="34">
        <f t="shared" si="1"/>
        <v>58</v>
      </c>
      <c r="K9" s="35" t="str">
        <f t="shared" si="2"/>
        <v>VYHOVUJE</v>
      </c>
      <c r="L9" s="152"/>
      <c r="M9" s="132"/>
      <c r="N9" s="136"/>
      <c r="O9" s="147"/>
      <c r="P9" s="147"/>
      <c r="Q9" s="140"/>
      <c r="R9" s="132"/>
      <c r="S9" s="132"/>
    </row>
    <row r="10" spans="1:19" ht="25.5" customHeight="1" x14ac:dyDescent="0.25">
      <c r="A10" s="64"/>
      <c r="B10" s="32">
        <v>4</v>
      </c>
      <c r="C10" s="40" t="s">
        <v>36</v>
      </c>
      <c r="D10" s="27">
        <v>10</v>
      </c>
      <c r="E10" s="28" t="s">
        <v>27</v>
      </c>
      <c r="F10" s="81" t="s">
        <v>146</v>
      </c>
      <c r="G10" s="33">
        <f t="shared" si="0"/>
        <v>280</v>
      </c>
      <c r="H10" s="30">
        <v>28</v>
      </c>
      <c r="I10" s="125">
        <v>26.1</v>
      </c>
      <c r="J10" s="34">
        <f t="shared" si="1"/>
        <v>261</v>
      </c>
      <c r="K10" s="35" t="str">
        <f t="shared" si="2"/>
        <v>VYHOVUJE</v>
      </c>
      <c r="L10" s="152"/>
      <c r="M10" s="132"/>
      <c r="N10" s="136"/>
      <c r="O10" s="147"/>
      <c r="P10" s="147"/>
      <c r="Q10" s="140"/>
      <c r="R10" s="132"/>
      <c r="S10" s="132"/>
    </row>
    <row r="11" spans="1:19" ht="25.5" customHeight="1" x14ac:dyDescent="0.25">
      <c r="A11" s="64"/>
      <c r="B11" s="32">
        <v>5</v>
      </c>
      <c r="C11" s="40" t="s">
        <v>37</v>
      </c>
      <c r="D11" s="27">
        <v>10</v>
      </c>
      <c r="E11" s="28" t="s">
        <v>27</v>
      </c>
      <c r="F11" s="81" t="s">
        <v>147</v>
      </c>
      <c r="G11" s="33">
        <f t="shared" si="0"/>
        <v>450</v>
      </c>
      <c r="H11" s="30">
        <v>45</v>
      </c>
      <c r="I11" s="125">
        <v>35.1</v>
      </c>
      <c r="J11" s="34">
        <f t="shared" si="1"/>
        <v>351</v>
      </c>
      <c r="K11" s="35" t="str">
        <f t="shared" si="2"/>
        <v>VYHOVUJE</v>
      </c>
      <c r="L11" s="152"/>
      <c r="M11" s="132"/>
      <c r="N11" s="136"/>
      <c r="O11" s="147"/>
      <c r="P11" s="147"/>
      <c r="Q11" s="140"/>
      <c r="R11" s="132"/>
      <c r="S11" s="132"/>
    </row>
    <row r="12" spans="1:19" ht="25.5" customHeight="1" x14ac:dyDescent="0.25">
      <c r="A12" s="64"/>
      <c r="B12" s="32">
        <v>6</v>
      </c>
      <c r="C12" s="79" t="s">
        <v>149</v>
      </c>
      <c r="D12" s="27">
        <v>20</v>
      </c>
      <c r="E12" s="36" t="s">
        <v>27</v>
      </c>
      <c r="F12" s="82" t="s">
        <v>148</v>
      </c>
      <c r="G12" s="33">
        <f t="shared" si="0"/>
        <v>60</v>
      </c>
      <c r="H12" s="37">
        <v>3</v>
      </c>
      <c r="I12" s="125">
        <v>3</v>
      </c>
      <c r="J12" s="34">
        <f t="shared" si="1"/>
        <v>60</v>
      </c>
      <c r="K12" s="35" t="str">
        <f t="shared" si="2"/>
        <v>VYHOVUJE</v>
      </c>
      <c r="L12" s="152"/>
      <c r="M12" s="132"/>
      <c r="N12" s="136"/>
      <c r="O12" s="147"/>
      <c r="P12" s="147"/>
      <c r="Q12" s="140"/>
      <c r="R12" s="132"/>
      <c r="S12" s="132"/>
    </row>
    <row r="13" spans="1:19" ht="25.5" customHeight="1" x14ac:dyDescent="0.25">
      <c r="A13" s="64"/>
      <c r="B13" s="32">
        <v>7</v>
      </c>
      <c r="C13" s="40" t="s">
        <v>38</v>
      </c>
      <c r="D13" s="27">
        <v>2</v>
      </c>
      <c r="E13" s="28" t="s">
        <v>28</v>
      </c>
      <c r="F13" s="81" t="s">
        <v>150</v>
      </c>
      <c r="G13" s="33">
        <f t="shared" si="0"/>
        <v>120</v>
      </c>
      <c r="H13" s="30">
        <v>60</v>
      </c>
      <c r="I13" s="125">
        <v>53.2</v>
      </c>
      <c r="J13" s="34">
        <f t="shared" si="1"/>
        <v>106.4</v>
      </c>
      <c r="K13" s="35" t="str">
        <f t="shared" si="2"/>
        <v>VYHOVUJE</v>
      </c>
      <c r="L13" s="152"/>
      <c r="M13" s="132"/>
      <c r="N13" s="136"/>
      <c r="O13" s="147"/>
      <c r="P13" s="147"/>
      <c r="Q13" s="140"/>
      <c r="R13" s="132"/>
      <c r="S13" s="132"/>
    </row>
    <row r="14" spans="1:19" ht="25.5" customHeight="1" x14ac:dyDescent="0.25">
      <c r="A14" s="64"/>
      <c r="B14" s="32">
        <v>8</v>
      </c>
      <c r="C14" s="40" t="s">
        <v>72</v>
      </c>
      <c r="D14" s="27">
        <v>2</v>
      </c>
      <c r="E14" s="28" t="s">
        <v>28</v>
      </c>
      <c r="F14" s="81" t="s">
        <v>150</v>
      </c>
      <c r="G14" s="33">
        <f t="shared" si="0"/>
        <v>100</v>
      </c>
      <c r="H14" s="30">
        <v>50</v>
      </c>
      <c r="I14" s="125">
        <v>50</v>
      </c>
      <c r="J14" s="34">
        <f t="shared" si="1"/>
        <v>100</v>
      </c>
      <c r="K14" s="35" t="str">
        <f t="shared" si="2"/>
        <v>VYHOVUJE</v>
      </c>
      <c r="L14" s="152"/>
      <c r="M14" s="132"/>
      <c r="N14" s="136"/>
      <c r="O14" s="147"/>
      <c r="P14" s="147"/>
      <c r="Q14" s="140"/>
      <c r="R14" s="132"/>
      <c r="S14" s="132"/>
    </row>
    <row r="15" spans="1:19" ht="24" customHeight="1" x14ac:dyDescent="0.25">
      <c r="A15" s="64"/>
      <c r="B15" s="32">
        <v>9</v>
      </c>
      <c r="C15" s="40" t="s">
        <v>152</v>
      </c>
      <c r="D15" s="27">
        <v>20</v>
      </c>
      <c r="E15" s="28" t="s">
        <v>27</v>
      </c>
      <c r="F15" s="81" t="s">
        <v>151</v>
      </c>
      <c r="G15" s="33">
        <f t="shared" si="0"/>
        <v>220</v>
      </c>
      <c r="H15" s="30">
        <v>11</v>
      </c>
      <c r="I15" s="125">
        <v>8.3699999999999992</v>
      </c>
      <c r="J15" s="34">
        <f t="shared" si="1"/>
        <v>167.39999999999998</v>
      </c>
      <c r="K15" s="35" t="str">
        <f t="shared" si="2"/>
        <v>VYHOVUJE</v>
      </c>
      <c r="L15" s="152"/>
      <c r="M15" s="132"/>
      <c r="N15" s="136"/>
      <c r="O15" s="147"/>
      <c r="P15" s="147"/>
      <c r="Q15" s="140"/>
      <c r="R15" s="132"/>
      <c r="S15" s="132"/>
    </row>
    <row r="16" spans="1:19" ht="24" customHeight="1" x14ac:dyDescent="0.25">
      <c r="A16" s="64"/>
      <c r="B16" s="32">
        <v>10</v>
      </c>
      <c r="C16" s="40" t="s">
        <v>153</v>
      </c>
      <c r="D16" s="27">
        <v>20</v>
      </c>
      <c r="E16" s="28" t="s">
        <v>27</v>
      </c>
      <c r="F16" s="81" t="s">
        <v>154</v>
      </c>
      <c r="G16" s="33">
        <f t="shared" si="0"/>
        <v>160</v>
      </c>
      <c r="H16" s="30">
        <v>8</v>
      </c>
      <c r="I16" s="125">
        <v>6.75</v>
      </c>
      <c r="J16" s="34">
        <f t="shared" si="1"/>
        <v>135</v>
      </c>
      <c r="K16" s="35" t="str">
        <f t="shared" si="2"/>
        <v>VYHOVUJE</v>
      </c>
      <c r="L16" s="152"/>
      <c r="M16" s="132"/>
      <c r="N16" s="136"/>
      <c r="O16" s="147"/>
      <c r="P16" s="147"/>
      <c r="Q16" s="140"/>
      <c r="R16" s="132"/>
      <c r="S16" s="132"/>
    </row>
    <row r="17" spans="1:19" ht="24" customHeight="1" x14ac:dyDescent="0.25">
      <c r="A17" s="64"/>
      <c r="B17" s="32">
        <v>11</v>
      </c>
      <c r="C17" s="40" t="s">
        <v>41</v>
      </c>
      <c r="D17" s="27">
        <v>10</v>
      </c>
      <c r="E17" s="28" t="s">
        <v>28</v>
      </c>
      <c r="F17" s="81" t="s">
        <v>155</v>
      </c>
      <c r="G17" s="33">
        <f t="shared" si="0"/>
        <v>350</v>
      </c>
      <c r="H17" s="30">
        <v>35</v>
      </c>
      <c r="I17" s="125">
        <v>19.8</v>
      </c>
      <c r="J17" s="34">
        <f t="shared" si="1"/>
        <v>198</v>
      </c>
      <c r="K17" s="35" t="str">
        <f t="shared" si="2"/>
        <v>VYHOVUJE</v>
      </c>
      <c r="L17" s="152"/>
      <c r="M17" s="132"/>
      <c r="N17" s="136"/>
      <c r="O17" s="147"/>
      <c r="P17" s="147"/>
      <c r="Q17" s="140"/>
      <c r="R17" s="132"/>
      <c r="S17" s="132"/>
    </row>
    <row r="18" spans="1:19" ht="25.5" customHeight="1" x14ac:dyDescent="0.25">
      <c r="A18" s="64"/>
      <c r="B18" s="32">
        <v>12</v>
      </c>
      <c r="C18" s="40" t="s">
        <v>73</v>
      </c>
      <c r="D18" s="27">
        <v>5</v>
      </c>
      <c r="E18" s="28" t="s">
        <v>27</v>
      </c>
      <c r="F18" s="81" t="s">
        <v>156</v>
      </c>
      <c r="G18" s="33">
        <f t="shared" si="0"/>
        <v>80</v>
      </c>
      <c r="H18" s="30">
        <v>16</v>
      </c>
      <c r="I18" s="125">
        <v>13.14</v>
      </c>
      <c r="J18" s="34">
        <f t="shared" si="1"/>
        <v>65.7</v>
      </c>
      <c r="K18" s="35" t="str">
        <f t="shared" si="2"/>
        <v>VYHOVUJE</v>
      </c>
      <c r="L18" s="152"/>
      <c r="M18" s="132"/>
      <c r="N18" s="136"/>
      <c r="O18" s="147"/>
      <c r="P18" s="147"/>
      <c r="Q18" s="140"/>
      <c r="R18" s="132"/>
      <c r="S18" s="132"/>
    </row>
    <row r="19" spans="1:19" ht="25.5" customHeight="1" x14ac:dyDescent="0.25">
      <c r="A19" s="64"/>
      <c r="B19" s="32">
        <v>13</v>
      </c>
      <c r="C19" s="90" t="s">
        <v>74</v>
      </c>
      <c r="D19" s="27">
        <v>5</v>
      </c>
      <c r="E19" s="38" t="s">
        <v>27</v>
      </c>
      <c r="F19" s="83" t="s">
        <v>156</v>
      </c>
      <c r="G19" s="33">
        <f t="shared" si="0"/>
        <v>80</v>
      </c>
      <c r="H19" s="39">
        <v>16</v>
      </c>
      <c r="I19" s="125">
        <v>13.14</v>
      </c>
      <c r="J19" s="34">
        <f t="shared" si="1"/>
        <v>65.7</v>
      </c>
      <c r="K19" s="35" t="str">
        <f t="shared" si="2"/>
        <v>VYHOVUJE</v>
      </c>
      <c r="L19" s="152"/>
      <c r="M19" s="132"/>
      <c r="N19" s="136"/>
      <c r="O19" s="147"/>
      <c r="P19" s="147"/>
      <c r="Q19" s="140"/>
      <c r="R19" s="132"/>
      <c r="S19" s="132"/>
    </row>
    <row r="20" spans="1:19" ht="25.5" customHeight="1" x14ac:dyDescent="0.25">
      <c r="A20" s="64"/>
      <c r="B20" s="32">
        <v>14</v>
      </c>
      <c r="C20" s="61" t="s">
        <v>75</v>
      </c>
      <c r="D20" s="27">
        <v>5</v>
      </c>
      <c r="E20" s="28" t="s">
        <v>27</v>
      </c>
      <c r="F20" s="81" t="s">
        <v>156</v>
      </c>
      <c r="G20" s="33">
        <f t="shared" si="0"/>
        <v>120</v>
      </c>
      <c r="H20" s="30">
        <v>24</v>
      </c>
      <c r="I20" s="125">
        <v>23.22</v>
      </c>
      <c r="J20" s="34">
        <f t="shared" si="1"/>
        <v>116.1</v>
      </c>
      <c r="K20" s="35" t="str">
        <f t="shared" si="2"/>
        <v>VYHOVUJE</v>
      </c>
      <c r="L20" s="152"/>
      <c r="M20" s="132"/>
      <c r="N20" s="136"/>
      <c r="O20" s="147"/>
      <c r="P20" s="147"/>
      <c r="Q20" s="140"/>
      <c r="R20" s="132"/>
      <c r="S20" s="132"/>
    </row>
    <row r="21" spans="1:19" ht="25.5" customHeight="1" x14ac:dyDescent="0.25">
      <c r="A21" s="64"/>
      <c r="B21" s="32">
        <v>15</v>
      </c>
      <c r="C21" s="40" t="s">
        <v>76</v>
      </c>
      <c r="D21" s="27">
        <v>5</v>
      </c>
      <c r="E21" s="28" t="s">
        <v>27</v>
      </c>
      <c r="F21" s="81" t="s">
        <v>156</v>
      </c>
      <c r="G21" s="33">
        <f t="shared" si="0"/>
        <v>120</v>
      </c>
      <c r="H21" s="30">
        <v>24</v>
      </c>
      <c r="I21" s="125">
        <v>23.22</v>
      </c>
      <c r="J21" s="34">
        <f t="shared" si="1"/>
        <v>116.1</v>
      </c>
      <c r="K21" s="35" t="str">
        <f t="shared" si="2"/>
        <v>VYHOVUJE</v>
      </c>
      <c r="L21" s="152"/>
      <c r="M21" s="132"/>
      <c r="N21" s="136"/>
      <c r="O21" s="147"/>
      <c r="P21" s="147"/>
      <c r="Q21" s="140"/>
      <c r="R21" s="132"/>
      <c r="S21" s="132"/>
    </row>
    <row r="22" spans="1:19" ht="25.5" customHeight="1" x14ac:dyDescent="0.25">
      <c r="A22" s="64"/>
      <c r="B22" s="32">
        <v>16</v>
      </c>
      <c r="C22" s="40" t="s">
        <v>77</v>
      </c>
      <c r="D22" s="27">
        <v>5</v>
      </c>
      <c r="E22" s="28" t="s">
        <v>27</v>
      </c>
      <c r="F22" s="81" t="s">
        <v>157</v>
      </c>
      <c r="G22" s="33">
        <f t="shared" si="0"/>
        <v>25</v>
      </c>
      <c r="H22" s="30">
        <v>5</v>
      </c>
      <c r="I22" s="125">
        <v>5</v>
      </c>
      <c r="J22" s="34">
        <f t="shared" si="1"/>
        <v>25</v>
      </c>
      <c r="K22" s="35" t="str">
        <f t="shared" si="2"/>
        <v>VYHOVUJE</v>
      </c>
      <c r="L22" s="152"/>
      <c r="M22" s="132"/>
      <c r="N22" s="136"/>
      <c r="O22" s="147"/>
      <c r="P22" s="147"/>
      <c r="Q22" s="140"/>
      <c r="R22" s="132"/>
      <c r="S22" s="132"/>
    </row>
    <row r="23" spans="1:19" ht="26.45" customHeight="1" x14ac:dyDescent="0.25">
      <c r="A23" s="64"/>
      <c r="B23" s="32">
        <v>17</v>
      </c>
      <c r="C23" s="40" t="s">
        <v>78</v>
      </c>
      <c r="D23" s="27">
        <v>5</v>
      </c>
      <c r="E23" s="28" t="s">
        <v>27</v>
      </c>
      <c r="F23" s="81" t="s">
        <v>157</v>
      </c>
      <c r="G23" s="33">
        <f t="shared" si="0"/>
        <v>25</v>
      </c>
      <c r="H23" s="30">
        <v>5</v>
      </c>
      <c r="I23" s="125">
        <v>5</v>
      </c>
      <c r="J23" s="34">
        <f t="shared" si="1"/>
        <v>25</v>
      </c>
      <c r="K23" s="35" t="str">
        <f t="shared" si="2"/>
        <v>VYHOVUJE</v>
      </c>
      <c r="L23" s="152"/>
      <c r="M23" s="132"/>
      <c r="N23" s="136"/>
      <c r="O23" s="147"/>
      <c r="P23" s="147"/>
      <c r="Q23" s="140"/>
      <c r="R23" s="132"/>
      <c r="S23" s="132"/>
    </row>
    <row r="24" spans="1:19" ht="21.75" customHeight="1" x14ac:dyDescent="0.25">
      <c r="A24" s="64"/>
      <c r="B24" s="32">
        <v>18</v>
      </c>
      <c r="C24" s="61" t="s">
        <v>79</v>
      </c>
      <c r="D24" s="27">
        <v>5</v>
      </c>
      <c r="E24" s="28" t="s">
        <v>27</v>
      </c>
      <c r="F24" s="81" t="s">
        <v>157</v>
      </c>
      <c r="G24" s="33">
        <f t="shared" si="0"/>
        <v>50</v>
      </c>
      <c r="H24" s="30">
        <v>10</v>
      </c>
      <c r="I24" s="125">
        <v>10</v>
      </c>
      <c r="J24" s="34">
        <f t="shared" si="1"/>
        <v>50</v>
      </c>
      <c r="K24" s="35" t="str">
        <f t="shared" si="2"/>
        <v>VYHOVUJE</v>
      </c>
      <c r="L24" s="152"/>
      <c r="M24" s="132"/>
      <c r="N24" s="136"/>
      <c r="O24" s="147"/>
      <c r="P24" s="147"/>
      <c r="Q24" s="140"/>
      <c r="R24" s="132"/>
      <c r="S24" s="132"/>
    </row>
    <row r="25" spans="1:19" ht="21.75" customHeight="1" x14ac:dyDescent="0.25">
      <c r="A25" s="64"/>
      <c r="B25" s="32">
        <v>19</v>
      </c>
      <c r="C25" s="61" t="s">
        <v>80</v>
      </c>
      <c r="D25" s="27">
        <v>5</v>
      </c>
      <c r="E25" s="28" t="s">
        <v>27</v>
      </c>
      <c r="F25" s="81" t="s">
        <v>157</v>
      </c>
      <c r="G25" s="33">
        <f t="shared" si="0"/>
        <v>50</v>
      </c>
      <c r="H25" s="30">
        <v>10</v>
      </c>
      <c r="I25" s="125">
        <v>10</v>
      </c>
      <c r="J25" s="34">
        <f t="shared" si="1"/>
        <v>50</v>
      </c>
      <c r="K25" s="35" t="str">
        <f t="shared" si="2"/>
        <v>VYHOVUJE</v>
      </c>
      <c r="L25" s="152"/>
      <c r="M25" s="132"/>
      <c r="N25" s="136"/>
      <c r="O25" s="147"/>
      <c r="P25" s="147"/>
      <c r="Q25" s="140"/>
      <c r="R25" s="132"/>
      <c r="S25" s="132"/>
    </row>
    <row r="26" spans="1:19" ht="28.5" customHeight="1" x14ac:dyDescent="0.25">
      <c r="A26" s="64"/>
      <c r="B26" s="32">
        <v>20</v>
      </c>
      <c r="C26" s="61" t="s">
        <v>43</v>
      </c>
      <c r="D26" s="27">
        <v>1</v>
      </c>
      <c r="E26" s="28" t="s">
        <v>28</v>
      </c>
      <c r="F26" s="81" t="s">
        <v>158</v>
      </c>
      <c r="G26" s="33">
        <f t="shared" si="0"/>
        <v>70</v>
      </c>
      <c r="H26" s="30">
        <v>70</v>
      </c>
      <c r="I26" s="125">
        <v>48.6</v>
      </c>
      <c r="J26" s="34">
        <f t="shared" si="1"/>
        <v>48.6</v>
      </c>
      <c r="K26" s="35" t="str">
        <f t="shared" si="2"/>
        <v>VYHOVUJE</v>
      </c>
      <c r="L26" s="152"/>
      <c r="M26" s="132"/>
      <c r="N26" s="136"/>
      <c r="O26" s="147"/>
      <c r="P26" s="147"/>
      <c r="Q26" s="140"/>
      <c r="R26" s="132"/>
      <c r="S26" s="132"/>
    </row>
    <row r="27" spans="1:19" ht="39" customHeight="1" x14ac:dyDescent="0.25">
      <c r="A27" s="64"/>
      <c r="B27" s="32">
        <v>21</v>
      </c>
      <c r="C27" s="40" t="s">
        <v>159</v>
      </c>
      <c r="D27" s="27">
        <v>5</v>
      </c>
      <c r="E27" s="28" t="s">
        <v>27</v>
      </c>
      <c r="F27" s="81" t="s">
        <v>160</v>
      </c>
      <c r="G27" s="33">
        <f t="shared" si="0"/>
        <v>220</v>
      </c>
      <c r="H27" s="30">
        <v>44</v>
      </c>
      <c r="I27" s="125">
        <v>43.2</v>
      </c>
      <c r="J27" s="34">
        <f t="shared" si="1"/>
        <v>216</v>
      </c>
      <c r="K27" s="35" t="str">
        <f t="shared" si="2"/>
        <v>VYHOVUJE</v>
      </c>
      <c r="L27" s="152"/>
      <c r="M27" s="132"/>
      <c r="N27" s="136"/>
      <c r="O27" s="147"/>
      <c r="P27" s="147"/>
      <c r="Q27" s="140"/>
      <c r="R27" s="132"/>
      <c r="S27" s="132"/>
    </row>
    <row r="28" spans="1:19" ht="25.5" customHeight="1" x14ac:dyDescent="0.25">
      <c r="A28" s="64"/>
      <c r="B28" s="32">
        <v>22</v>
      </c>
      <c r="C28" s="40" t="s">
        <v>49</v>
      </c>
      <c r="D28" s="27">
        <v>20</v>
      </c>
      <c r="E28" s="28" t="s">
        <v>27</v>
      </c>
      <c r="F28" s="81" t="s">
        <v>161</v>
      </c>
      <c r="G28" s="33">
        <f t="shared" si="0"/>
        <v>40</v>
      </c>
      <c r="H28" s="30">
        <v>2</v>
      </c>
      <c r="I28" s="125">
        <v>1.98</v>
      </c>
      <c r="J28" s="34">
        <f t="shared" si="1"/>
        <v>39.6</v>
      </c>
      <c r="K28" s="35" t="str">
        <f t="shared" si="2"/>
        <v>VYHOVUJE</v>
      </c>
      <c r="L28" s="152"/>
      <c r="M28" s="132"/>
      <c r="N28" s="136"/>
      <c r="O28" s="147"/>
      <c r="P28" s="147"/>
      <c r="Q28" s="140"/>
      <c r="R28" s="132"/>
      <c r="S28" s="132"/>
    </row>
    <row r="29" spans="1:19" ht="25.5" customHeight="1" x14ac:dyDescent="0.25">
      <c r="A29" s="64"/>
      <c r="B29" s="32">
        <v>23</v>
      </c>
      <c r="C29" s="40" t="s">
        <v>81</v>
      </c>
      <c r="D29" s="27">
        <v>50</v>
      </c>
      <c r="E29" s="28" t="s">
        <v>27</v>
      </c>
      <c r="F29" s="81" t="s">
        <v>82</v>
      </c>
      <c r="G29" s="33">
        <f t="shared" si="0"/>
        <v>1400</v>
      </c>
      <c r="H29" s="30">
        <v>28</v>
      </c>
      <c r="I29" s="125">
        <v>12.24</v>
      </c>
      <c r="J29" s="34">
        <f t="shared" si="1"/>
        <v>612</v>
      </c>
      <c r="K29" s="35" t="str">
        <f t="shared" si="2"/>
        <v>VYHOVUJE</v>
      </c>
      <c r="L29" s="152"/>
      <c r="M29" s="132"/>
      <c r="N29" s="136"/>
      <c r="O29" s="147"/>
      <c r="P29" s="147"/>
      <c r="Q29" s="140"/>
      <c r="R29" s="132"/>
      <c r="S29" s="132"/>
    </row>
    <row r="30" spans="1:19" ht="25.5" customHeight="1" x14ac:dyDescent="0.25">
      <c r="A30" s="64"/>
      <c r="B30" s="32">
        <v>24</v>
      </c>
      <c r="C30" s="40" t="s">
        <v>83</v>
      </c>
      <c r="D30" s="27">
        <v>10</v>
      </c>
      <c r="E30" s="28" t="s">
        <v>28</v>
      </c>
      <c r="F30" s="81" t="s">
        <v>162</v>
      </c>
      <c r="G30" s="33">
        <f t="shared" si="0"/>
        <v>50</v>
      </c>
      <c r="H30" s="30">
        <v>5</v>
      </c>
      <c r="I30" s="125">
        <v>4.8600000000000003</v>
      </c>
      <c r="J30" s="34">
        <f t="shared" si="1"/>
        <v>48.6</v>
      </c>
      <c r="K30" s="35" t="str">
        <f t="shared" si="2"/>
        <v>VYHOVUJE</v>
      </c>
      <c r="L30" s="152"/>
      <c r="M30" s="132"/>
      <c r="N30" s="136"/>
      <c r="O30" s="147"/>
      <c r="P30" s="147"/>
      <c r="Q30" s="140"/>
      <c r="R30" s="132"/>
      <c r="S30" s="132"/>
    </row>
    <row r="31" spans="1:19" ht="40.5" customHeight="1" x14ac:dyDescent="0.25">
      <c r="A31" s="64"/>
      <c r="B31" s="32">
        <v>25</v>
      </c>
      <c r="C31" s="40" t="s">
        <v>51</v>
      </c>
      <c r="D31" s="27">
        <v>50</v>
      </c>
      <c r="E31" s="41" t="s">
        <v>27</v>
      </c>
      <c r="F31" s="84" t="s">
        <v>163</v>
      </c>
      <c r="G31" s="33">
        <f t="shared" si="0"/>
        <v>350</v>
      </c>
      <c r="H31" s="42">
        <v>7</v>
      </c>
      <c r="I31" s="125">
        <v>6.3</v>
      </c>
      <c r="J31" s="34">
        <f t="shared" si="1"/>
        <v>315</v>
      </c>
      <c r="K31" s="35" t="str">
        <f t="shared" si="2"/>
        <v>VYHOVUJE</v>
      </c>
      <c r="L31" s="152"/>
      <c r="M31" s="132"/>
      <c r="N31" s="136"/>
      <c r="O31" s="147"/>
      <c r="P31" s="147"/>
      <c r="Q31" s="140"/>
      <c r="R31" s="132"/>
      <c r="S31" s="132"/>
    </row>
    <row r="32" spans="1:19" ht="22.15" customHeight="1" x14ac:dyDescent="0.25">
      <c r="A32" s="64"/>
      <c r="B32" s="32">
        <v>26</v>
      </c>
      <c r="C32" s="40" t="s">
        <v>164</v>
      </c>
      <c r="D32" s="27">
        <v>40</v>
      </c>
      <c r="E32" s="41" t="s">
        <v>27</v>
      </c>
      <c r="F32" s="84" t="s">
        <v>165</v>
      </c>
      <c r="G32" s="33">
        <f t="shared" si="0"/>
        <v>480</v>
      </c>
      <c r="H32" s="42">
        <v>12</v>
      </c>
      <c r="I32" s="125">
        <v>9</v>
      </c>
      <c r="J32" s="34">
        <f t="shared" si="1"/>
        <v>360</v>
      </c>
      <c r="K32" s="35" t="str">
        <f t="shared" si="2"/>
        <v>VYHOVUJE</v>
      </c>
      <c r="L32" s="152"/>
      <c r="M32" s="132"/>
      <c r="N32" s="136"/>
      <c r="O32" s="147"/>
      <c r="P32" s="147"/>
      <c r="Q32" s="140"/>
      <c r="R32" s="132"/>
      <c r="S32" s="132"/>
    </row>
    <row r="33" spans="1:19" ht="22.15" customHeight="1" x14ac:dyDescent="0.25">
      <c r="A33" s="64"/>
      <c r="B33" s="32">
        <v>27</v>
      </c>
      <c r="C33" s="40" t="s">
        <v>166</v>
      </c>
      <c r="D33" s="27">
        <v>10</v>
      </c>
      <c r="E33" s="41" t="s">
        <v>27</v>
      </c>
      <c r="F33" s="84" t="s">
        <v>167</v>
      </c>
      <c r="G33" s="33">
        <f t="shared" si="0"/>
        <v>80</v>
      </c>
      <c r="H33" s="42">
        <v>8</v>
      </c>
      <c r="I33" s="125">
        <v>5.51</v>
      </c>
      <c r="J33" s="34">
        <f t="shared" si="1"/>
        <v>55.099999999999994</v>
      </c>
      <c r="K33" s="35" t="str">
        <f t="shared" si="2"/>
        <v>VYHOVUJE</v>
      </c>
      <c r="L33" s="152"/>
      <c r="M33" s="132"/>
      <c r="N33" s="136"/>
      <c r="O33" s="147"/>
      <c r="P33" s="147"/>
      <c r="Q33" s="140"/>
      <c r="R33" s="132"/>
      <c r="S33" s="132"/>
    </row>
    <row r="34" spans="1:19" ht="22.15" customHeight="1" x14ac:dyDescent="0.25">
      <c r="A34" s="64"/>
      <c r="B34" s="32">
        <v>28</v>
      </c>
      <c r="C34" s="40" t="s">
        <v>168</v>
      </c>
      <c r="D34" s="27">
        <v>50</v>
      </c>
      <c r="E34" s="41" t="s">
        <v>27</v>
      </c>
      <c r="F34" s="84" t="s">
        <v>169</v>
      </c>
      <c r="G34" s="33">
        <f t="shared" si="0"/>
        <v>475</v>
      </c>
      <c r="H34" s="42">
        <v>9.5</v>
      </c>
      <c r="I34" s="125">
        <v>8.2799999999999994</v>
      </c>
      <c r="J34" s="34">
        <f t="shared" si="1"/>
        <v>413.99999999999994</v>
      </c>
      <c r="K34" s="35" t="str">
        <f t="shared" si="2"/>
        <v>VYHOVUJE</v>
      </c>
      <c r="L34" s="152"/>
      <c r="M34" s="132"/>
      <c r="N34" s="136"/>
      <c r="O34" s="147"/>
      <c r="P34" s="147"/>
      <c r="Q34" s="140"/>
      <c r="R34" s="132"/>
      <c r="S34" s="132"/>
    </row>
    <row r="35" spans="1:19" ht="39" customHeight="1" x14ac:dyDescent="0.25">
      <c r="A35" s="64"/>
      <c r="B35" s="32">
        <v>29</v>
      </c>
      <c r="C35" s="40" t="s">
        <v>170</v>
      </c>
      <c r="D35" s="27">
        <v>50</v>
      </c>
      <c r="E35" s="28" t="s">
        <v>27</v>
      </c>
      <c r="F35" s="81" t="s">
        <v>171</v>
      </c>
      <c r="G35" s="33">
        <f t="shared" si="0"/>
        <v>450</v>
      </c>
      <c r="H35" s="30">
        <v>9</v>
      </c>
      <c r="I35" s="125">
        <v>4.59</v>
      </c>
      <c r="J35" s="34">
        <f t="shared" si="1"/>
        <v>229.5</v>
      </c>
      <c r="K35" s="35" t="str">
        <f t="shared" si="2"/>
        <v>VYHOVUJE</v>
      </c>
      <c r="L35" s="152"/>
      <c r="M35" s="132"/>
      <c r="N35" s="136"/>
      <c r="O35" s="147"/>
      <c r="P35" s="147"/>
      <c r="Q35" s="140"/>
      <c r="R35" s="132"/>
      <c r="S35" s="132"/>
    </row>
    <row r="36" spans="1:19" ht="22.15" customHeight="1" x14ac:dyDescent="0.25">
      <c r="A36" s="64"/>
      <c r="B36" s="32">
        <v>30</v>
      </c>
      <c r="C36" s="40" t="s">
        <v>84</v>
      </c>
      <c r="D36" s="27">
        <v>20</v>
      </c>
      <c r="E36" s="28" t="s">
        <v>27</v>
      </c>
      <c r="F36" s="81" t="s">
        <v>172</v>
      </c>
      <c r="G36" s="33">
        <f t="shared" si="0"/>
        <v>200</v>
      </c>
      <c r="H36" s="30">
        <v>10</v>
      </c>
      <c r="I36" s="125">
        <v>8.91</v>
      </c>
      <c r="J36" s="34">
        <f t="shared" si="1"/>
        <v>178.2</v>
      </c>
      <c r="K36" s="35" t="str">
        <f t="shared" ref="K36:K99" si="3">IF(ISNUMBER(I36), IF(I36&gt;H36,"NEVYHOVUJE","VYHOVUJE")," ")</f>
        <v>VYHOVUJE</v>
      </c>
      <c r="L36" s="152"/>
      <c r="M36" s="132"/>
      <c r="N36" s="136"/>
      <c r="O36" s="147"/>
      <c r="P36" s="147"/>
      <c r="Q36" s="140"/>
      <c r="R36" s="132"/>
      <c r="S36" s="132"/>
    </row>
    <row r="37" spans="1:19" ht="22.15" customHeight="1" x14ac:dyDescent="0.25">
      <c r="A37" s="64"/>
      <c r="B37" s="32">
        <v>31</v>
      </c>
      <c r="C37" s="40" t="s">
        <v>32</v>
      </c>
      <c r="D37" s="27">
        <v>5</v>
      </c>
      <c r="E37" s="28" t="s">
        <v>31</v>
      </c>
      <c r="F37" s="81" t="s">
        <v>173</v>
      </c>
      <c r="G37" s="33">
        <f t="shared" si="0"/>
        <v>190</v>
      </c>
      <c r="H37" s="30">
        <v>38</v>
      </c>
      <c r="I37" s="125">
        <v>32.85</v>
      </c>
      <c r="J37" s="34">
        <f t="shared" si="1"/>
        <v>164.25</v>
      </c>
      <c r="K37" s="35" t="str">
        <f t="shared" si="3"/>
        <v>VYHOVUJE</v>
      </c>
      <c r="L37" s="152"/>
      <c r="M37" s="132"/>
      <c r="N37" s="136"/>
      <c r="O37" s="147"/>
      <c r="P37" s="147"/>
      <c r="Q37" s="140"/>
      <c r="R37" s="132"/>
      <c r="S37" s="132"/>
    </row>
    <row r="38" spans="1:19" ht="21" customHeight="1" x14ac:dyDescent="0.25">
      <c r="A38" s="64"/>
      <c r="B38" s="32">
        <v>32</v>
      </c>
      <c r="C38" s="40" t="s">
        <v>174</v>
      </c>
      <c r="D38" s="27">
        <v>1</v>
      </c>
      <c r="E38" s="41" t="s">
        <v>27</v>
      </c>
      <c r="F38" s="84" t="s">
        <v>175</v>
      </c>
      <c r="G38" s="33">
        <f t="shared" si="0"/>
        <v>25</v>
      </c>
      <c r="H38" s="42">
        <v>25</v>
      </c>
      <c r="I38" s="125">
        <v>22.77</v>
      </c>
      <c r="J38" s="34">
        <f t="shared" si="1"/>
        <v>22.77</v>
      </c>
      <c r="K38" s="35" t="str">
        <f t="shared" si="3"/>
        <v>VYHOVUJE</v>
      </c>
      <c r="L38" s="152"/>
      <c r="M38" s="132"/>
      <c r="N38" s="136"/>
      <c r="O38" s="147"/>
      <c r="P38" s="147"/>
      <c r="Q38" s="140"/>
      <c r="R38" s="132"/>
      <c r="S38" s="132"/>
    </row>
    <row r="39" spans="1:19" ht="21" customHeight="1" x14ac:dyDescent="0.25">
      <c r="A39" s="64"/>
      <c r="B39" s="32">
        <v>33</v>
      </c>
      <c r="C39" s="40" t="s">
        <v>62</v>
      </c>
      <c r="D39" s="27">
        <v>10</v>
      </c>
      <c r="E39" s="28" t="s">
        <v>28</v>
      </c>
      <c r="F39" s="81" t="s">
        <v>176</v>
      </c>
      <c r="G39" s="33">
        <f t="shared" ref="G39:G70" si="4">D39*H39</f>
        <v>750</v>
      </c>
      <c r="H39" s="30">
        <v>75</v>
      </c>
      <c r="I39" s="125">
        <v>63.9</v>
      </c>
      <c r="J39" s="34">
        <f t="shared" ref="J39:J70" si="5">D39*I39</f>
        <v>639</v>
      </c>
      <c r="K39" s="35" t="str">
        <f t="shared" si="3"/>
        <v>VYHOVUJE</v>
      </c>
      <c r="L39" s="152"/>
      <c r="M39" s="132"/>
      <c r="N39" s="136"/>
      <c r="O39" s="147"/>
      <c r="P39" s="147"/>
      <c r="Q39" s="140"/>
      <c r="R39" s="132"/>
      <c r="S39" s="132"/>
    </row>
    <row r="40" spans="1:19" ht="21" customHeight="1" x14ac:dyDescent="0.25">
      <c r="A40" s="64"/>
      <c r="B40" s="32">
        <v>34</v>
      </c>
      <c r="C40" s="40" t="s">
        <v>85</v>
      </c>
      <c r="D40" s="27">
        <v>10</v>
      </c>
      <c r="E40" s="28" t="s">
        <v>28</v>
      </c>
      <c r="F40" s="81" t="s">
        <v>176</v>
      </c>
      <c r="G40" s="33">
        <f t="shared" si="4"/>
        <v>1100</v>
      </c>
      <c r="H40" s="30">
        <v>110</v>
      </c>
      <c r="I40" s="125">
        <v>90</v>
      </c>
      <c r="J40" s="34">
        <f t="shared" si="5"/>
        <v>900</v>
      </c>
      <c r="K40" s="35" t="str">
        <f t="shared" si="3"/>
        <v>VYHOVUJE</v>
      </c>
      <c r="L40" s="152"/>
      <c r="M40" s="132"/>
      <c r="N40" s="136"/>
      <c r="O40" s="147"/>
      <c r="P40" s="147"/>
      <c r="Q40" s="140"/>
      <c r="R40" s="132"/>
      <c r="S40" s="132"/>
    </row>
    <row r="41" spans="1:19" ht="21" customHeight="1" x14ac:dyDescent="0.25">
      <c r="A41" s="64"/>
      <c r="B41" s="32">
        <v>35</v>
      </c>
      <c r="C41" s="40" t="s">
        <v>86</v>
      </c>
      <c r="D41" s="27">
        <v>20</v>
      </c>
      <c r="E41" s="28" t="s">
        <v>27</v>
      </c>
      <c r="F41" s="81" t="s">
        <v>178</v>
      </c>
      <c r="G41" s="33">
        <f t="shared" si="4"/>
        <v>300</v>
      </c>
      <c r="H41" s="30">
        <v>15</v>
      </c>
      <c r="I41" s="125">
        <v>15</v>
      </c>
      <c r="J41" s="34">
        <f t="shared" si="5"/>
        <v>300</v>
      </c>
      <c r="K41" s="35" t="str">
        <f t="shared" si="3"/>
        <v>VYHOVUJE</v>
      </c>
      <c r="L41" s="152"/>
      <c r="M41" s="132"/>
      <c r="N41" s="136"/>
      <c r="O41" s="147"/>
      <c r="P41" s="147"/>
      <c r="Q41" s="140"/>
      <c r="R41" s="132"/>
      <c r="S41" s="132"/>
    </row>
    <row r="42" spans="1:19" ht="21" customHeight="1" x14ac:dyDescent="0.25">
      <c r="A42" s="64"/>
      <c r="B42" s="32">
        <v>36</v>
      </c>
      <c r="C42" s="40" t="s">
        <v>87</v>
      </c>
      <c r="D42" s="27">
        <v>10</v>
      </c>
      <c r="E42" s="28" t="s">
        <v>27</v>
      </c>
      <c r="F42" s="81" t="s">
        <v>177</v>
      </c>
      <c r="G42" s="33">
        <f t="shared" si="4"/>
        <v>150</v>
      </c>
      <c r="H42" s="30">
        <v>15</v>
      </c>
      <c r="I42" s="125">
        <v>15</v>
      </c>
      <c r="J42" s="34">
        <f t="shared" si="5"/>
        <v>150</v>
      </c>
      <c r="K42" s="35" t="str">
        <f t="shared" si="3"/>
        <v>VYHOVUJE</v>
      </c>
      <c r="L42" s="152"/>
      <c r="M42" s="132"/>
      <c r="N42" s="136"/>
      <c r="O42" s="147"/>
      <c r="P42" s="147"/>
      <c r="Q42" s="140"/>
      <c r="R42" s="132"/>
      <c r="S42" s="132"/>
    </row>
    <row r="43" spans="1:19" ht="24" customHeight="1" x14ac:dyDescent="0.25">
      <c r="A43" s="64"/>
      <c r="B43" s="69">
        <v>37</v>
      </c>
      <c r="C43" s="72" t="s">
        <v>66</v>
      </c>
      <c r="D43" s="71">
        <v>10</v>
      </c>
      <c r="E43" s="76" t="s">
        <v>27</v>
      </c>
      <c r="F43" s="86" t="s">
        <v>179</v>
      </c>
      <c r="G43" s="73">
        <f t="shared" si="4"/>
        <v>30</v>
      </c>
      <c r="H43" s="77">
        <v>3</v>
      </c>
      <c r="I43" s="126">
        <v>1.8</v>
      </c>
      <c r="J43" s="74">
        <f t="shared" si="5"/>
        <v>18</v>
      </c>
      <c r="K43" s="75" t="str">
        <f t="shared" si="3"/>
        <v>VYHOVUJE</v>
      </c>
      <c r="L43" s="152"/>
      <c r="M43" s="132"/>
      <c r="N43" s="136"/>
      <c r="O43" s="147"/>
      <c r="P43" s="147"/>
      <c r="Q43" s="140"/>
      <c r="R43" s="132"/>
      <c r="S43" s="132"/>
    </row>
    <row r="44" spans="1:19" ht="21" customHeight="1" x14ac:dyDescent="0.25">
      <c r="A44" s="64"/>
      <c r="B44" s="32">
        <v>38</v>
      </c>
      <c r="C44" s="61" t="s">
        <v>88</v>
      </c>
      <c r="D44" s="27">
        <v>5</v>
      </c>
      <c r="E44" s="28" t="s">
        <v>27</v>
      </c>
      <c r="F44" s="81" t="s">
        <v>180</v>
      </c>
      <c r="G44" s="33">
        <f t="shared" si="4"/>
        <v>75</v>
      </c>
      <c r="H44" s="30">
        <v>15</v>
      </c>
      <c r="I44" s="125">
        <v>12.06</v>
      </c>
      <c r="J44" s="34">
        <f t="shared" si="5"/>
        <v>60.300000000000004</v>
      </c>
      <c r="K44" s="35" t="str">
        <f t="shared" si="3"/>
        <v>VYHOVUJE</v>
      </c>
      <c r="L44" s="152"/>
      <c r="M44" s="132"/>
      <c r="N44" s="136"/>
      <c r="O44" s="147"/>
      <c r="P44" s="147"/>
      <c r="Q44" s="140"/>
      <c r="R44" s="132"/>
      <c r="S44" s="132"/>
    </row>
    <row r="45" spans="1:19" ht="21.75" customHeight="1" thickBot="1" x14ac:dyDescent="0.3">
      <c r="A45" s="64"/>
      <c r="B45" s="100">
        <v>39</v>
      </c>
      <c r="C45" s="101" t="s">
        <v>68</v>
      </c>
      <c r="D45" s="102">
        <v>5</v>
      </c>
      <c r="E45" s="103" t="s">
        <v>27</v>
      </c>
      <c r="F45" s="104" t="s">
        <v>181</v>
      </c>
      <c r="G45" s="105">
        <f t="shared" si="4"/>
        <v>50</v>
      </c>
      <c r="H45" s="106">
        <v>10</v>
      </c>
      <c r="I45" s="127">
        <v>6.3</v>
      </c>
      <c r="J45" s="107">
        <f t="shared" si="5"/>
        <v>31.5</v>
      </c>
      <c r="K45" s="108" t="str">
        <f t="shared" si="3"/>
        <v>VYHOVUJE</v>
      </c>
      <c r="L45" s="152"/>
      <c r="M45" s="132"/>
      <c r="N45" s="142"/>
      <c r="O45" s="148"/>
      <c r="P45" s="148"/>
      <c r="Q45" s="143"/>
      <c r="R45" s="133"/>
      <c r="S45" s="133"/>
    </row>
    <row r="46" spans="1:19" ht="61.5" customHeight="1" x14ac:dyDescent="0.25">
      <c r="A46" s="64"/>
      <c r="B46" s="69">
        <v>40</v>
      </c>
      <c r="C46" s="70" t="s">
        <v>89</v>
      </c>
      <c r="D46" s="71">
        <v>30</v>
      </c>
      <c r="E46" s="76" t="s">
        <v>28</v>
      </c>
      <c r="F46" s="86" t="s">
        <v>182</v>
      </c>
      <c r="G46" s="73">
        <f t="shared" si="4"/>
        <v>2250</v>
      </c>
      <c r="H46" s="77">
        <v>75</v>
      </c>
      <c r="I46" s="126">
        <v>65.52</v>
      </c>
      <c r="J46" s="74">
        <f t="shared" si="5"/>
        <v>1965.6</v>
      </c>
      <c r="K46" s="75" t="str">
        <f t="shared" si="3"/>
        <v>VYHOVUJE</v>
      </c>
      <c r="L46" s="138" t="s">
        <v>25</v>
      </c>
      <c r="M46" s="131" t="s">
        <v>134</v>
      </c>
      <c r="N46" s="145" t="s">
        <v>133</v>
      </c>
      <c r="O46" s="138" t="s">
        <v>137</v>
      </c>
      <c r="P46" s="138" t="s">
        <v>136</v>
      </c>
      <c r="Q46" s="139">
        <v>14</v>
      </c>
      <c r="R46" s="131"/>
      <c r="S46" s="131" t="s">
        <v>9</v>
      </c>
    </row>
    <row r="47" spans="1:19" ht="28.5" customHeight="1" x14ac:dyDescent="0.25">
      <c r="A47" s="64"/>
      <c r="B47" s="32">
        <v>41</v>
      </c>
      <c r="C47" s="40" t="s">
        <v>90</v>
      </c>
      <c r="D47" s="27">
        <v>5</v>
      </c>
      <c r="E47" s="28" t="s">
        <v>28</v>
      </c>
      <c r="F47" s="81" t="s">
        <v>183</v>
      </c>
      <c r="G47" s="33">
        <f t="shared" si="4"/>
        <v>600</v>
      </c>
      <c r="H47" s="30">
        <v>120</v>
      </c>
      <c r="I47" s="125">
        <v>93.6</v>
      </c>
      <c r="J47" s="34">
        <f t="shared" si="5"/>
        <v>468</v>
      </c>
      <c r="K47" s="35" t="str">
        <f t="shared" si="3"/>
        <v>VYHOVUJE</v>
      </c>
      <c r="L47" s="153"/>
      <c r="M47" s="132"/>
      <c r="N47" s="136"/>
      <c r="O47" s="136"/>
      <c r="P47" s="136"/>
      <c r="Q47" s="140"/>
      <c r="R47" s="132"/>
      <c r="S47" s="132"/>
    </row>
    <row r="48" spans="1:19" ht="28.5" customHeight="1" x14ac:dyDescent="0.25">
      <c r="A48" s="64"/>
      <c r="B48" s="32">
        <v>42</v>
      </c>
      <c r="C48" s="40" t="s">
        <v>90</v>
      </c>
      <c r="D48" s="27">
        <v>10</v>
      </c>
      <c r="E48" s="28" t="s">
        <v>28</v>
      </c>
      <c r="F48" s="81" t="s">
        <v>184</v>
      </c>
      <c r="G48" s="33">
        <f t="shared" si="4"/>
        <v>600</v>
      </c>
      <c r="H48" s="30">
        <v>60</v>
      </c>
      <c r="I48" s="125">
        <v>49.5</v>
      </c>
      <c r="J48" s="34">
        <f t="shared" si="5"/>
        <v>495</v>
      </c>
      <c r="K48" s="35" t="str">
        <f t="shared" si="3"/>
        <v>VYHOVUJE</v>
      </c>
      <c r="L48" s="153"/>
      <c r="M48" s="132"/>
      <c r="N48" s="136"/>
      <c r="O48" s="136"/>
      <c r="P48" s="136"/>
      <c r="Q48" s="140"/>
      <c r="R48" s="132"/>
      <c r="S48" s="132"/>
    </row>
    <row r="49" spans="1:19" ht="28.5" customHeight="1" x14ac:dyDescent="0.25">
      <c r="A49" s="64"/>
      <c r="B49" s="32">
        <v>43</v>
      </c>
      <c r="C49" s="61" t="s">
        <v>91</v>
      </c>
      <c r="D49" s="27">
        <v>5</v>
      </c>
      <c r="E49" s="28" t="s">
        <v>28</v>
      </c>
      <c r="F49" s="81" t="s">
        <v>185</v>
      </c>
      <c r="G49" s="33">
        <f t="shared" si="4"/>
        <v>1500</v>
      </c>
      <c r="H49" s="30">
        <v>300</v>
      </c>
      <c r="I49" s="125">
        <v>300</v>
      </c>
      <c r="J49" s="34">
        <f t="shared" si="5"/>
        <v>1500</v>
      </c>
      <c r="K49" s="35" t="str">
        <f t="shared" si="3"/>
        <v>VYHOVUJE</v>
      </c>
      <c r="L49" s="153"/>
      <c r="M49" s="132"/>
      <c r="N49" s="136"/>
      <c r="O49" s="136"/>
      <c r="P49" s="136"/>
      <c r="Q49" s="140"/>
      <c r="R49" s="132"/>
      <c r="S49" s="132"/>
    </row>
    <row r="50" spans="1:19" ht="28.5" customHeight="1" x14ac:dyDescent="0.25">
      <c r="A50" s="64"/>
      <c r="B50" s="32">
        <v>44</v>
      </c>
      <c r="C50" s="61" t="s">
        <v>92</v>
      </c>
      <c r="D50" s="27">
        <v>50</v>
      </c>
      <c r="E50" s="28" t="s">
        <v>27</v>
      </c>
      <c r="F50" s="81" t="s">
        <v>186</v>
      </c>
      <c r="G50" s="33">
        <f t="shared" si="4"/>
        <v>500</v>
      </c>
      <c r="H50" s="30">
        <v>10</v>
      </c>
      <c r="I50" s="125">
        <v>4.41</v>
      </c>
      <c r="J50" s="34">
        <f t="shared" si="5"/>
        <v>220.5</v>
      </c>
      <c r="K50" s="35" t="str">
        <f t="shared" si="3"/>
        <v>VYHOVUJE</v>
      </c>
      <c r="L50" s="153"/>
      <c r="M50" s="132"/>
      <c r="N50" s="136"/>
      <c r="O50" s="136"/>
      <c r="P50" s="136"/>
      <c r="Q50" s="140"/>
      <c r="R50" s="132"/>
      <c r="S50" s="132"/>
    </row>
    <row r="51" spans="1:19" ht="28.5" customHeight="1" x14ac:dyDescent="0.25">
      <c r="A51" s="64"/>
      <c r="B51" s="32">
        <v>45</v>
      </c>
      <c r="C51" s="61" t="s">
        <v>93</v>
      </c>
      <c r="D51" s="27">
        <v>30</v>
      </c>
      <c r="E51" s="28" t="s">
        <v>27</v>
      </c>
      <c r="F51" s="81" t="s">
        <v>187</v>
      </c>
      <c r="G51" s="33">
        <f t="shared" si="4"/>
        <v>600</v>
      </c>
      <c r="H51" s="30">
        <v>20</v>
      </c>
      <c r="I51" s="125">
        <v>16.02</v>
      </c>
      <c r="J51" s="34">
        <f t="shared" si="5"/>
        <v>480.59999999999997</v>
      </c>
      <c r="K51" s="35" t="str">
        <f t="shared" si="3"/>
        <v>VYHOVUJE</v>
      </c>
      <c r="L51" s="153"/>
      <c r="M51" s="132"/>
      <c r="N51" s="136"/>
      <c r="O51" s="136"/>
      <c r="P51" s="136"/>
      <c r="Q51" s="140"/>
      <c r="R51" s="132"/>
      <c r="S51" s="132"/>
    </row>
    <row r="52" spans="1:19" ht="28.5" customHeight="1" thickBot="1" x14ac:dyDescent="0.3">
      <c r="A52" s="64"/>
      <c r="B52" s="100">
        <v>46</v>
      </c>
      <c r="C52" s="109" t="s">
        <v>94</v>
      </c>
      <c r="D52" s="102">
        <v>30</v>
      </c>
      <c r="E52" s="103" t="s">
        <v>27</v>
      </c>
      <c r="F52" s="104" t="s">
        <v>188</v>
      </c>
      <c r="G52" s="105">
        <f t="shared" si="4"/>
        <v>600</v>
      </c>
      <c r="H52" s="106">
        <v>20</v>
      </c>
      <c r="I52" s="127">
        <v>12.24</v>
      </c>
      <c r="J52" s="107">
        <f t="shared" si="5"/>
        <v>367.2</v>
      </c>
      <c r="K52" s="110" t="str">
        <f t="shared" si="3"/>
        <v>VYHOVUJE</v>
      </c>
      <c r="L52" s="154"/>
      <c r="M52" s="133"/>
      <c r="N52" s="142"/>
      <c r="O52" s="142"/>
      <c r="P52" s="142"/>
      <c r="Q52" s="143"/>
      <c r="R52" s="133"/>
      <c r="S52" s="133"/>
    </row>
    <row r="53" spans="1:19" ht="24" customHeight="1" x14ac:dyDescent="0.25">
      <c r="A53" s="64"/>
      <c r="B53" s="69">
        <v>47</v>
      </c>
      <c r="C53" s="70" t="s">
        <v>95</v>
      </c>
      <c r="D53" s="71">
        <v>5</v>
      </c>
      <c r="E53" s="76" t="s">
        <v>27</v>
      </c>
      <c r="F53" s="86" t="s">
        <v>47</v>
      </c>
      <c r="G53" s="73">
        <f t="shared" si="4"/>
        <v>130</v>
      </c>
      <c r="H53" s="77">
        <v>26</v>
      </c>
      <c r="I53" s="126">
        <v>23.85</v>
      </c>
      <c r="J53" s="74">
        <f t="shared" si="5"/>
        <v>119.25</v>
      </c>
      <c r="K53" s="75" t="str">
        <f t="shared" si="3"/>
        <v>VYHOVUJE</v>
      </c>
      <c r="L53" s="138" t="s">
        <v>25</v>
      </c>
      <c r="M53" s="131" t="s">
        <v>26</v>
      </c>
      <c r="N53" s="135"/>
      <c r="O53" s="138" t="s">
        <v>138</v>
      </c>
      <c r="P53" s="138" t="s">
        <v>139</v>
      </c>
      <c r="Q53" s="139">
        <v>14</v>
      </c>
      <c r="R53" s="131"/>
      <c r="S53" s="131" t="s">
        <v>9</v>
      </c>
    </row>
    <row r="54" spans="1:19" ht="37.5" customHeight="1" x14ac:dyDescent="0.25">
      <c r="A54" s="64"/>
      <c r="B54" s="32">
        <v>48</v>
      </c>
      <c r="C54" s="61" t="s">
        <v>96</v>
      </c>
      <c r="D54" s="27">
        <v>1</v>
      </c>
      <c r="E54" s="28" t="s">
        <v>31</v>
      </c>
      <c r="F54" s="81" t="s">
        <v>189</v>
      </c>
      <c r="G54" s="33">
        <f t="shared" si="4"/>
        <v>39</v>
      </c>
      <c r="H54" s="30">
        <v>39</v>
      </c>
      <c r="I54" s="125">
        <v>33.299999999999997</v>
      </c>
      <c r="J54" s="34">
        <f t="shared" si="5"/>
        <v>33.299999999999997</v>
      </c>
      <c r="K54" s="35" t="str">
        <f t="shared" si="3"/>
        <v>VYHOVUJE</v>
      </c>
      <c r="L54" s="153"/>
      <c r="M54" s="132"/>
      <c r="N54" s="136"/>
      <c r="O54" s="136"/>
      <c r="P54" s="136"/>
      <c r="Q54" s="140"/>
      <c r="R54" s="132"/>
      <c r="S54" s="132"/>
    </row>
    <row r="55" spans="1:19" ht="35.25" customHeight="1" x14ac:dyDescent="0.25">
      <c r="A55" s="64"/>
      <c r="B55" s="32">
        <v>49</v>
      </c>
      <c r="C55" s="61" t="s">
        <v>97</v>
      </c>
      <c r="D55" s="27">
        <v>1</v>
      </c>
      <c r="E55" s="28" t="s">
        <v>31</v>
      </c>
      <c r="F55" s="81" t="s">
        <v>190</v>
      </c>
      <c r="G55" s="33">
        <f t="shared" si="4"/>
        <v>35</v>
      </c>
      <c r="H55" s="30">
        <v>35</v>
      </c>
      <c r="I55" s="125">
        <v>19.89</v>
      </c>
      <c r="J55" s="34">
        <f t="shared" si="5"/>
        <v>19.89</v>
      </c>
      <c r="K55" s="35" t="str">
        <f t="shared" si="3"/>
        <v>VYHOVUJE</v>
      </c>
      <c r="L55" s="153"/>
      <c r="M55" s="132"/>
      <c r="N55" s="136"/>
      <c r="O55" s="136"/>
      <c r="P55" s="136"/>
      <c r="Q55" s="140"/>
      <c r="R55" s="132"/>
      <c r="S55" s="132"/>
    </row>
    <row r="56" spans="1:19" ht="34.5" customHeight="1" x14ac:dyDescent="0.25">
      <c r="A56" s="64"/>
      <c r="B56" s="32">
        <v>50</v>
      </c>
      <c r="C56" s="40" t="s">
        <v>98</v>
      </c>
      <c r="D56" s="27">
        <v>48</v>
      </c>
      <c r="E56" s="28" t="s">
        <v>27</v>
      </c>
      <c r="F56" s="81" t="s">
        <v>191</v>
      </c>
      <c r="G56" s="33">
        <f t="shared" si="4"/>
        <v>576</v>
      </c>
      <c r="H56" s="30">
        <v>12</v>
      </c>
      <c r="I56" s="125">
        <v>10.89</v>
      </c>
      <c r="J56" s="34">
        <f t="shared" si="5"/>
        <v>522.72</v>
      </c>
      <c r="K56" s="35" t="str">
        <f t="shared" si="3"/>
        <v>VYHOVUJE</v>
      </c>
      <c r="L56" s="153"/>
      <c r="M56" s="132"/>
      <c r="N56" s="136"/>
      <c r="O56" s="136"/>
      <c r="P56" s="136"/>
      <c r="Q56" s="140"/>
      <c r="R56" s="132"/>
      <c r="S56" s="132"/>
    </row>
    <row r="57" spans="1:19" ht="24" customHeight="1" x14ac:dyDescent="0.25">
      <c r="A57" s="64"/>
      <c r="B57" s="32">
        <v>51</v>
      </c>
      <c r="C57" s="61" t="s">
        <v>99</v>
      </c>
      <c r="D57" s="27">
        <v>3</v>
      </c>
      <c r="E57" s="28" t="s">
        <v>31</v>
      </c>
      <c r="F57" s="81" t="s">
        <v>192</v>
      </c>
      <c r="G57" s="33">
        <f t="shared" si="4"/>
        <v>138</v>
      </c>
      <c r="H57" s="30">
        <v>46</v>
      </c>
      <c r="I57" s="125">
        <v>44.55</v>
      </c>
      <c r="J57" s="34">
        <f t="shared" si="5"/>
        <v>133.64999999999998</v>
      </c>
      <c r="K57" s="35" t="str">
        <f t="shared" si="3"/>
        <v>VYHOVUJE</v>
      </c>
      <c r="L57" s="153"/>
      <c r="M57" s="132"/>
      <c r="N57" s="136"/>
      <c r="O57" s="136"/>
      <c r="P57" s="136"/>
      <c r="Q57" s="140"/>
      <c r="R57" s="132"/>
      <c r="S57" s="132"/>
    </row>
    <row r="58" spans="1:19" ht="24" customHeight="1" x14ac:dyDescent="0.25">
      <c r="A58" s="64"/>
      <c r="B58" s="32">
        <v>52</v>
      </c>
      <c r="C58" s="61" t="s">
        <v>100</v>
      </c>
      <c r="D58" s="27">
        <v>3</v>
      </c>
      <c r="E58" s="28" t="s">
        <v>31</v>
      </c>
      <c r="F58" s="81" t="s">
        <v>193</v>
      </c>
      <c r="G58" s="33">
        <f t="shared" si="4"/>
        <v>135</v>
      </c>
      <c r="H58" s="30">
        <v>45</v>
      </c>
      <c r="I58" s="125">
        <v>41.4</v>
      </c>
      <c r="J58" s="34">
        <f t="shared" si="5"/>
        <v>124.19999999999999</v>
      </c>
      <c r="K58" s="35" t="str">
        <f t="shared" si="3"/>
        <v>VYHOVUJE</v>
      </c>
      <c r="L58" s="153"/>
      <c r="M58" s="132"/>
      <c r="N58" s="136"/>
      <c r="O58" s="136"/>
      <c r="P58" s="136"/>
      <c r="Q58" s="140"/>
      <c r="R58" s="132"/>
      <c r="S58" s="132"/>
    </row>
    <row r="59" spans="1:19" ht="33.6" customHeight="1" x14ac:dyDescent="0.25">
      <c r="A59" s="64"/>
      <c r="B59" s="32">
        <v>53</v>
      </c>
      <c r="C59" s="61" t="s">
        <v>63</v>
      </c>
      <c r="D59" s="27">
        <v>1</v>
      </c>
      <c r="E59" s="28" t="s">
        <v>27</v>
      </c>
      <c r="F59" s="81" t="s">
        <v>194</v>
      </c>
      <c r="G59" s="33">
        <f t="shared" si="4"/>
        <v>50</v>
      </c>
      <c r="H59" s="30">
        <v>50</v>
      </c>
      <c r="I59" s="125">
        <v>33.21</v>
      </c>
      <c r="J59" s="34">
        <f t="shared" si="5"/>
        <v>33.21</v>
      </c>
      <c r="K59" s="35" t="str">
        <f t="shared" si="3"/>
        <v>VYHOVUJE</v>
      </c>
      <c r="L59" s="153"/>
      <c r="M59" s="132"/>
      <c r="N59" s="136"/>
      <c r="O59" s="136"/>
      <c r="P59" s="136"/>
      <c r="Q59" s="140"/>
      <c r="R59" s="132"/>
      <c r="S59" s="132"/>
    </row>
    <row r="60" spans="1:19" ht="23.45" customHeight="1" x14ac:dyDescent="0.25">
      <c r="A60" s="64"/>
      <c r="B60" s="32">
        <v>54</v>
      </c>
      <c r="C60" s="61" t="s">
        <v>38</v>
      </c>
      <c r="D60" s="27">
        <v>4</v>
      </c>
      <c r="E60" s="28" t="s">
        <v>101</v>
      </c>
      <c r="F60" s="81" t="s">
        <v>150</v>
      </c>
      <c r="G60" s="33">
        <f t="shared" si="4"/>
        <v>240</v>
      </c>
      <c r="H60" s="30">
        <v>60</v>
      </c>
      <c r="I60" s="125">
        <v>60</v>
      </c>
      <c r="J60" s="34">
        <f t="shared" si="5"/>
        <v>240</v>
      </c>
      <c r="K60" s="35" t="str">
        <f t="shared" si="3"/>
        <v>VYHOVUJE</v>
      </c>
      <c r="L60" s="153"/>
      <c r="M60" s="132"/>
      <c r="N60" s="136"/>
      <c r="O60" s="136"/>
      <c r="P60" s="136"/>
      <c r="Q60" s="140"/>
      <c r="R60" s="132"/>
      <c r="S60" s="132"/>
    </row>
    <row r="61" spans="1:19" ht="23.25" customHeight="1" x14ac:dyDescent="0.25">
      <c r="A61" s="64"/>
      <c r="B61" s="32">
        <v>55</v>
      </c>
      <c r="C61" s="40" t="s">
        <v>102</v>
      </c>
      <c r="D61" s="27">
        <v>2</v>
      </c>
      <c r="E61" s="28" t="s">
        <v>27</v>
      </c>
      <c r="F61" s="81" t="s">
        <v>195</v>
      </c>
      <c r="G61" s="33">
        <f t="shared" si="4"/>
        <v>88</v>
      </c>
      <c r="H61" s="30">
        <v>44</v>
      </c>
      <c r="I61" s="125">
        <v>43.2</v>
      </c>
      <c r="J61" s="34">
        <f t="shared" si="5"/>
        <v>86.4</v>
      </c>
      <c r="K61" s="35" t="str">
        <f t="shared" si="3"/>
        <v>VYHOVUJE</v>
      </c>
      <c r="L61" s="153"/>
      <c r="M61" s="132"/>
      <c r="N61" s="136"/>
      <c r="O61" s="136"/>
      <c r="P61" s="136"/>
      <c r="Q61" s="140"/>
      <c r="R61" s="132"/>
      <c r="S61" s="132"/>
    </row>
    <row r="62" spans="1:19" ht="42.75" customHeight="1" x14ac:dyDescent="0.25">
      <c r="A62" s="64"/>
      <c r="B62" s="69">
        <v>56</v>
      </c>
      <c r="C62" s="72" t="s">
        <v>197</v>
      </c>
      <c r="D62" s="71">
        <v>15</v>
      </c>
      <c r="E62" s="76" t="s">
        <v>27</v>
      </c>
      <c r="F62" s="86" t="s">
        <v>196</v>
      </c>
      <c r="G62" s="73">
        <f t="shared" si="4"/>
        <v>105</v>
      </c>
      <c r="H62" s="77">
        <v>7</v>
      </c>
      <c r="I62" s="126">
        <v>6.3</v>
      </c>
      <c r="J62" s="74">
        <f t="shared" si="5"/>
        <v>94.5</v>
      </c>
      <c r="K62" s="75" t="str">
        <f t="shared" si="3"/>
        <v>VYHOVUJE</v>
      </c>
      <c r="L62" s="153"/>
      <c r="M62" s="132"/>
      <c r="N62" s="136"/>
      <c r="O62" s="136"/>
      <c r="P62" s="136"/>
      <c r="Q62" s="140"/>
      <c r="R62" s="132"/>
      <c r="S62" s="132"/>
    </row>
    <row r="63" spans="1:19" ht="33.75" customHeight="1" x14ac:dyDescent="0.25">
      <c r="A63" s="64"/>
      <c r="B63" s="32">
        <v>57</v>
      </c>
      <c r="C63" s="40" t="s">
        <v>198</v>
      </c>
      <c r="D63" s="27">
        <v>15</v>
      </c>
      <c r="E63" s="28" t="s">
        <v>27</v>
      </c>
      <c r="F63" s="81" t="s">
        <v>196</v>
      </c>
      <c r="G63" s="33">
        <f t="shared" si="4"/>
        <v>105</v>
      </c>
      <c r="H63" s="30">
        <v>7</v>
      </c>
      <c r="I63" s="125">
        <v>6.3</v>
      </c>
      <c r="J63" s="34">
        <f t="shared" si="5"/>
        <v>94.5</v>
      </c>
      <c r="K63" s="35" t="str">
        <f t="shared" si="3"/>
        <v>VYHOVUJE</v>
      </c>
      <c r="L63" s="153"/>
      <c r="M63" s="132"/>
      <c r="N63" s="136"/>
      <c r="O63" s="136"/>
      <c r="P63" s="136"/>
      <c r="Q63" s="140"/>
      <c r="R63" s="132"/>
      <c r="S63" s="132"/>
    </row>
    <row r="64" spans="1:19" ht="18.75" customHeight="1" x14ac:dyDescent="0.25">
      <c r="A64" s="64"/>
      <c r="B64" s="32">
        <v>58</v>
      </c>
      <c r="C64" s="61" t="s">
        <v>103</v>
      </c>
      <c r="D64" s="27">
        <v>3</v>
      </c>
      <c r="E64" s="28" t="s">
        <v>27</v>
      </c>
      <c r="F64" s="81" t="s">
        <v>199</v>
      </c>
      <c r="G64" s="33">
        <f t="shared" si="4"/>
        <v>24</v>
      </c>
      <c r="H64" s="30">
        <v>8</v>
      </c>
      <c r="I64" s="125">
        <v>5.94</v>
      </c>
      <c r="J64" s="34">
        <f t="shared" si="5"/>
        <v>17.82</v>
      </c>
      <c r="K64" s="35" t="str">
        <f t="shared" si="3"/>
        <v>VYHOVUJE</v>
      </c>
      <c r="L64" s="153"/>
      <c r="M64" s="132"/>
      <c r="N64" s="136"/>
      <c r="O64" s="136"/>
      <c r="P64" s="136"/>
      <c r="Q64" s="140"/>
      <c r="R64" s="132"/>
      <c r="S64" s="132"/>
    </row>
    <row r="65" spans="1:19" ht="25.5" customHeight="1" x14ac:dyDescent="0.25">
      <c r="A65" s="64"/>
      <c r="B65" s="32">
        <v>59</v>
      </c>
      <c r="C65" s="61" t="s">
        <v>104</v>
      </c>
      <c r="D65" s="27">
        <v>1</v>
      </c>
      <c r="E65" s="28" t="s">
        <v>27</v>
      </c>
      <c r="F65" s="81" t="s">
        <v>200</v>
      </c>
      <c r="G65" s="33">
        <f t="shared" si="4"/>
        <v>24</v>
      </c>
      <c r="H65" s="30">
        <v>24</v>
      </c>
      <c r="I65" s="125">
        <v>16.29</v>
      </c>
      <c r="J65" s="34">
        <f t="shared" si="5"/>
        <v>16.29</v>
      </c>
      <c r="K65" s="35" t="str">
        <f t="shared" si="3"/>
        <v>VYHOVUJE</v>
      </c>
      <c r="L65" s="153"/>
      <c r="M65" s="132"/>
      <c r="N65" s="136"/>
      <c r="O65" s="136"/>
      <c r="P65" s="136"/>
      <c r="Q65" s="140"/>
      <c r="R65" s="132"/>
      <c r="S65" s="132"/>
    </row>
    <row r="66" spans="1:19" ht="39.75" customHeight="1" x14ac:dyDescent="0.25">
      <c r="A66" s="64"/>
      <c r="B66" s="32">
        <v>60</v>
      </c>
      <c r="C66" s="40" t="s">
        <v>61</v>
      </c>
      <c r="D66" s="27">
        <v>5</v>
      </c>
      <c r="E66" s="28" t="s">
        <v>27</v>
      </c>
      <c r="F66" s="81" t="s">
        <v>201</v>
      </c>
      <c r="G66" s="33">
        <f t="shared" si="4"/>
        <v>225</v>
      </c>
      <c r="H66" s="30">
        <v>45</v>
      </c>
      <c r="I66" s="125">
        <v>15.21</v>
      </c>
      <c r="J66" s="34">
        <f t="shared" si="5"/>
        <v>76.050000000000011</v>
      </c>
      <c r="K66" s="35" t="str">
        <f t="shared" si="3"/>
        <v>VYHOVUJE</v>
      </c>
      <c r="L66" s="153"/>
      <c r="M66" s="132"/>
      <c r="N66" s="136"/>
      <c r="O66" s="136"/>
      <c r="P66" s="136"/>
      <c r="Q66" s="140"/>
      <c r="R66" s="132"/>
      <c r="S66" s="132"/>
    </row>
    <row r="67" spans="1:19" ht="22.9" customHeight="1" x14ac:dyDescent="0.25">
      <c r="A67" s="64"/>
      <c r="B67" s="32">
        <v>61</v>
      </c>
      <c r="C67" s="40" t="s">
        <v>105</v>
      </c>
      <c r="D67" s="27">
        <v>1</v>
      </c>
      <c r="E67" s="28" t="s">
        <v>101</v>
      </c>
      <c r="F67" s="81" t="s">
        <v>202</v>
      </c>
      <c r="G67" s="33">
        <f t="shared" si="4"/>
        <v>250</v>
      </c>
      <c r="H67" s="30">
        <v>250</v>
      </c>
      <c r="I67" s="125">
        <v>139.5</v>
      </c>
      <c r="J67" s="34">
        <f t="shared" si="5"/>
        <v>139.5</v>
      </c>
      <c r="K67" s="35" t="str">
        <f t="shared" si="3"/>
        <v>VYHOVUJE</v>
      </c>
      <c r="L67" s="153"/>
      <c r="M67" s="132"/>
      <c r="N67" s="136"/>
      <c r="O67" s="136"/>
      <c r="P67" s="136"/>
      <c r="Q67" s="140"/>
      <c r="R67" s="132"/>
      <c r="S67" s="132"/>
    </row>
    <row r="68" spans="1:19" ht="21" customHeight="1" x14ac:dyDescent="0.25">
      <c r="A68" s="64"/>
      <c r="B68" s="32">
        <v>62</v>
      </c>
      <c r="C68" s="40" t="s">
        <v>106</v>
      </c>
      <c r="D68" s="27">
        <v>1</v>
      </c>
      <c r="E68" s="28" t="s">
        <v>27</v>
      </c>
      <c r="F68" s="81" t="s">
        <v>203</v>
      </c>
      <c r="G68" s="33">
        <f t="shared" si="4"/>
        <v>8</v>
      </c>
      <c r="H68" s="30">
        <v>8</v>
      </c>
      <c r="I68" s="125">
        <v>6.75</v>
      </c>
      <c r="J68" s="34">
        <f t="shared" si="5"/>
        <v>6.75</v>
      </c>
      <c r="K68" s="35" t="str">
        <f t="shared" si="3"/>
        <v>VYHOVUJE</v>
      </c>
      <c r="L68" s="153"/>
      <c r="M68" s="132"/>
      <c r="N68" s="136"/>
      <c r="O68" s="136"/>
      <c r="P68" s="136"/>
      <c r="Q68" s="140"/>
      <c r="R68" s="132"/>
      <c r="S68" s="132"/>
    </row>
    <row r="69" spans="1:19" ht="23.25" customHeight="1" x14ac:dyDescent="0.25">
      <c r="A69" s="64"/>
      <c r="B69" s="32">
        <v>63</v>
      </c>
      <c r="C69" s="40" t="s">
        <v>107</v>
      </c>
      <c r="D69" s="27">
        <v>3</v>
      </c>
      <c r="E69" s="28" t="s">
        <v>101</v>
      </c>
      <c r="F69" s="81" t="s">
        <v>204</v>
      </c>
      <c r="G69" s="33">
        <f t="shared" si="4"/>
        <v>123</v>
      </c>
      <c r="H69" s="30">
        <v>41</v>
      </c>
      <c r="I69" s="125">
        <v>15.62</v>
      </c>
      <c r="J69" s="34">
        <f t="shared" si="5"/>
        <v>46.86</v>
      </c>
      <c r="K69" s="35" t="str">
        <f t="shared" si="3"/>
        <v>VYHOVUJE</v>
      </c>
      <c r="L69" s="153"/>
      <c r="M69" s="132"/>
      <c r="N69" s="136"/>
      <c r="O69" s="136"/>
      <c r="P69" s="136"/>
      <c r="Q69" s="140"/>
      <c r="R69" s="132"/>
      <c r="S69" s="132"/>
    </row>
    <row r="70" spans="1:19" ht="24" customHeight="1" x14ac:dyDescent="0.25">
      <c r="A70" s="64"/>
      <c r="B70" s="32">
        <v>64</v>
      </c>
      <c r="C70" s="40" t="s">
        <v>108</v>
      </c>
      <c r="D70" s="27">
        <v>3</v>
      </c>
      <c r="E70" s="28" t="s">
        <v>101</v>
      </c>
      <c r="F70" s="81" t="s">
        <v>205</v>
      </c>
      <c r="G70" s="33">
        <f t="shared" si="4"/>
        <v>84</v>
      </c>
      <c r="H70" s="30">
        <v>28</v>
      </c>
      <c r="I70" s="125">
        <v>12.87</v>
      </c>
      <c r="J70" s="34">
        <f t="shared" si="5"/>
        <v>38.61</v>
      </c>
      <c r="K70" s="35" t="str">
        <f t="shared" si="3"/>
        <v>VYHOVUJE</v>
      </c>
      <c r="L70" s="153"/>
      <c r="M70" s="132"/>
      <c r="N70" s="136"/>
      <c r="O70" s="136"/>
      <c r="P70" s="136"/>
      <c r="Q70" s="140"/>
      <c r="R70" s="132"/>
      <c r="S70" s="132"/>
    </row>
    <row r="71" spans="1:19" ht="26.25" customHeight="1" x14ac:dyDescent="0.25">
      <c r="A71" s="64"/>
      <c r="B71" s="32">
        <v>65</v>
      </c>
      <c r="C71" s="40" t="s">
        <v>109</v>
      </c>
      <c r="D71" s="27">
        <v>1</v>
      </c>
      <c r="E71" s="28" t="s">
        <v>27</v>
      </c>
      <c r="F71" s="81" t="s">
        <v>206</v>
      </c>
      <c r="G71" s="33">
        <f t="shared" ref="G71:G102" si="6">D71*H71</f>
        <v>90</v>
      </c>
      <c r="H71" s="30">
        <v>90</v>
      </c>
      <c r="I71" s="125">
        <v>90</v>
      </c>
      <c r="J71" s="34">
        <f t="shared" ref="J71:J102" si="7">D71*I71</f>
        <v>90</v>
      </c>
      <c r="K71" s="35" t="str">
        <f t="shared" si="3"/>
        <v>VYHOVUJE</v>
      </c>
      <c r="L71" s="153"/>
      <c r="M71" s="132"/>
      <c r="N71" s="136"/>
      <c r="O71" s="136"/>
      <c r="P71" s="136"/>
      <c r="Q71" s="140"/>
      <c r="R71" s="132"/>
      <c r="S71" s="132"/>
    </row>
    <row r="72" spans="1:19" ht="20.45" customHeight="1" x14ac:dyDescent="0.25">
      <c r="A72" s="64"/>
      <c r="B72" s="32">
        <v>66</v>
      </c>
      <c r="C72" s="40" t="s">
        <v>110</v>
      </c>
      <c r="D72" s="27">
        <v>5</v>
      </c>
      <c r="E72" s="28" t="s">
        <v>101</v>
      </c>
      <c r="F72" s="81" t="s">
        <v>207</v>
      </c>
      <c r="G72" s="33">
        <f t="shared" si="6"/>
        <v>35</v>
      </c>
      <c r="H72" s="30">
        <v>7</v>
      </c>
      <c r="I72" s="125">
        <v>6.48</v>
      </c>
      <c r="J72" s="34">
        <f t="shared" si="7"/>
        <v>32.400000000000006</v>
      </c>
      <c r="K72" s="35" t="str">
        <f t="shared" si="3"/>
        <v>VYHOVUJE</v>
      </c>
      <c r="L72" s="153"/>
      <c r="M72" s="132"/>
      <c r="N72" s="136"/>
      <c r="O72" s="136"/>
      <c r="P72" s="136"/>
      <c r="Q72" s="140"/>
      <c r="R72" s="132"/>
      <c r="S72" s="132"/>
    </row>
    <row r="73" spans="1:19" ht="20.45" customHeight="1" x14ac:dyDescent="0.25">
      <c r="A73" s="64"/>
      <c r="B73" s="32">
        <v>67</v>
      </c>
      <c r="C73" s="40" t="s">
        <v>111</v>
      </c>
      <c r="D73" s="27">
        <v>1</v>
      </c>
      <c r="E73" s="28" t="s">
        <v>27</v>
      </c>
      <c r="F73" s="81" t="s">
        <v>208</v>
      </c>
      <c r="G73" s="33">
        <f t="shared" si="6"/>
        <v>120</v>
      </c>
      <c r="H73" s="30">
        <v>120</v>
      </c>
      <c r="I73" s="125">
        <v>84.6</v>
      </c>
      <c r="J73" s="34">
        <f t="shared" si="7"/>
        <v>84.6</v>
      </c>
      <c r="K73" s="35" t="str">
        <f t="shared" si="3"/>
        <v>VYHOVUJE</v>
      </c>
      <c r="L73" s="153"/>
      <c r="M73" s="132"/>
      <c r="N73" s="136"/>
      <c r="O73" s="136"/>
      <c r="P73" s="136"/>
      <c r="Q73" s="140"/>
      <c r="R73" s="132"/>
      <c r="S73" s="132"/>
    </row>
    <row r="74" spans="1:19" ht="20.45" customHeight="1" x14ac:dyDescent="0.25">
      <c r="A74" s="64"/>
      <c r="B74" s="32">
        <v>68</v>
      </c>
      <c r="C74" s="40" t="s">
        <v>43</v>
      </c>
      <c r="D74" s="27">
        <v>5</v>
      </c>
      <c r="E74" s="28" t="s">
        <v>101</v>
      </c>
      <c r="F74" s="81" t="s">
        <v>158</v>
      </c>
      <c r="G74" s="33">
        <f t="shared" si="6"/>
        <v>350</v>
      </c>
      <c r="H74" s="30">
        <v>70</v>
      </c>
      <c r="I74" s="125">
        <v>48.6</v>
      </c>
      <c r="J74" s="34">
        <f t="shared" si="7"/>
        <v>243</v>
      </c>
      <c r="K74" s="35" t="str">
        <f t="shared" si="3"/>
        <v>VYHOVUJE</v>
      </c>
      <c r="L74" s="153"/>
      <c r="M74" s="132"/>
      <c r="N74" s="136"/>
      <c r="O74" s="136"/>
      <c r="P74" s="136"/>
      <c r="Q74" s="140"/>
      <c r="R74" s="132"/>
      <c r="S74" s="132"/>
    </row>
    <row r="75" spans="1:19" ht="19.5" customHeight="1" x14ac:dyDescent="0.25">
      <c r="A75" s="64"/>
      <c r="B75" s="32">
        <v>69</v>
      </c>
      <c r="C75" s="40" t="s">
        <v>112</v>
      </c>
      <c r="D75" s="27">
        <v>1</v>
      </c>
      <c r="E75" s="28" t="s">
        <v>27</v>
      </c>
      <c r="F75" s="81" t="s">
        <v>113</v>
      </c>
      <c r="G75" s="33">
        <f t="shared" si="6"/>
        <v>30</v>
      </c>
      <c r="H75" s="30">
        <v>30</v>
      </c>
      <c r="I75" s="125">
        <v>23.85</v>
      </c>
      <c r="J75" s="34">
        <f t="shared" si="7"/>
        <v>23.85</v>
      </c>
      <c r="K75" s="35" t="str">
        <f t="shared" si="3"/>
        <v>VYHOVUJE</v>
      </c>
      <c r="L75" s="153"/>
      <c r="M75" s="132"/>
      <c r="N75" s="136"/>
      <c r="O75" s="136"/>
      <c r="P75" s="136"/>
      <c r="Q75" s="140"/>
      <c r="R75" s="132"/>
      <c r="S75" s="132"/>
    </row>
    <row r="76" spans="1:19" ht="21.75" customHeight="1" thickBot="1" x14ac:dyDescent="0.3">
      <c r="A76" s="64"/>
      <c r="B76" s="100">
        <v>70</v>
      </c>
      <c r="C76" s="101" t="s">
        <v>114</v>
      </c>
      <c r="D76" s="102">
        <v>5</v>
      </c>
      <c r="E76" s="103" t="s">
        <v>27</v>
      </c>
      <c r="F76" s="104" t="s">
        <v>115</v>
      </c>
      <c r="G76" s="105">
        <f t="shared" si="6"/>
        <v>250</v>
      </c>
      <c r="H76" s="106">
        <v>50</v>
      </c>
      <c r="I76" s="127">
        <v>40.049999999999997</v>
      </c>
      <c r="J76" s="107">
        <f t="shared" si="7"/>
        <v>200.25</v>
      </c>
      <c r="K76" s="108" t="str">
        <f t="shared" si="3"/>
        <v>VYHOVUJE</v>
      </c>
      <c r="L76" s="154"/>
      <c r="M76" s="133"/>
      <c r="N76" s="142"/>
      <c r="O76" s="142"/>
      <c r="P76" s="142"/>
      <c r="Q76" s="143"/>
      <c r="R76" s="133"/>
      <c r="S76" s="133"/>
    </row>
    <row r="77" spans="1:19" ht="25.5" customHeight="1" x14ac:dyDescent="0.25">
      <c r="A77" s="64"/>
      <c r="B77" s="111">
        <v>71</v>
      </c>
      <c r="C77" s="112" t="s">
        <v>116</v>
      </c>
      <c r="D77" s="113">
        <v>5</v>
      </c>
      <c r="E77" s="114" t="s">
        <v>27</v>
      </c>
      <c r="F77" s="115" t="s">
        <v>210</v>
      </c>
      <c r="G77" s="116">
        <f t="shared" si="6"/>
        <v>75</v>
      </c>
      <c r="H77" s="117">
        <v>15</v>
      </c>
      <c r="I77" s="128">
        <v>5.85</v>
      </c>
      <c r="J77" s="118">
        <f t="shared" si="7"/>
        <v>29.25</v>
      </c>
      <c r="K77" s="119" t="str">
        <f t="shared" si="3"/>
        <v>VYHOVUJE</v>
      </c>
      <c r="L77" s="138" t="s">
        <v>25</v>
      </c>
      <c r="M77" s="131" t="s">
        <v>26</v>
      </c>
      <c r="N77" s="135"/>
      <c r="O77" s="138" t="s">
        <v>140</v>
      </c>
      <c r="P77" s="138" t="s">
        <v>141</v>
      </c>
      <c r="Q77" s="139">
        <v>14</v>
      </c>
      <c r="R77" s="131"/>
      <c r="S77" s="131" t="s">
        <v>9</v>
      </c>
    </row>
    <row r="78" spans="1:19" ht="23.45" customHeight="1" x14ac:dyDescent="0.25">
      <c r="A78" s="64"/>
      <c r="B78" s="32">
        <v>72</v>
      </c>
      <c r="C78" s="61" t="s">
        <v>117</v>
      </c>
      <c r="D78" s="27">
        <v>5</v>
      </c>
      <c r="E78" s="28" t="s">
        <v>27</v>
      </c>
      <c r="F78" s="122" t="s">
        <v>210</v>
      </c>
      <c r="G78" s="33">
        <f t="shared" si="6"/>
        <v>75</v>
      </c>
      <c r="H78" s="30">
        <v>15</v>
      </c>
      <c r="I78" s="125">
        <v>5.85</v>
      </c>
      <c r="J78" s="34">
        <f t="shared" si="7"/>
        <v>29.25</v>
      </c>
      <c r="K78" s="35" t="str">
        <f t="shared" si="3"/>
        <v>VYHOVUJE</v>
      </c>
      <c r="L78" s="153"/>
      <c r="M78" s="132"/>
      <c r="N78" s="136"/>
      <c r="O78" s="136"/>
      <c r="P78" s="136"/>
      <c r="Q78" s="140"/>
      <c r="R78" s="132"/>
      <c r="S78" s="132"/>
    </row>
    <row r="79" spans="1:19" ht="23.45" customHeight="1" x14ac:dyDescent="0.25">
      <c r="A79" s="64"/>
      <c r="B79" s="69">
        <v>73</v>
      </c>
      <c r="C79" s="70" t="s">
        <v>118</v>
      </c>
      <c r="D79" s="71">
        <v>5</v>
      </c>
      <c r="E79" s="76" t="s">
        <v>27</v>
      </c>
      <c r="F79" s="86" t="s">
        <v>211</v>
      </c>
      <c r="G79" s="73">
        <f t="shared" si="6"/>
        <v>45</v>
      </c>
      <c r="H79" s="77">
        <v>9</v>
      </c>
      <c r="I79" s="126">
        <v>5.49</v>
      </c>
      <c r="J79" s="74">
        <f t="shared" si="7"/>
        <v>27.450000000000003</v>
      </c>
      <c r="K79" s="75" t="str">
        <f t="shared" si="3"/>
        <v>VYHOVUJE</v>
      </c>
      <c r="L79" s="153"/>
      <c r="M79" s="132"/>
      <c r="N79" s="136"/>
      <c r="O79" s="136"/>
      <c r="P79" s="136"/>
      <c r="Q79" s="140"/>
      <c r="R79" s="132"/>
      <c r="S79" s="132"/>
    </row>
    <row r="80" spans="1:19" ht="23.45" customHeight="1" x14ac:dyDescent="0.25">
      <c r="A80" s="64"/>
      <c r="B80" s="32">
        <v>74</v>
      </c>
      <c r="C80" s="61" t="s">
        <v>34</v>
      </c>
      <c r="D80" s="27">
        <v>5</v>
      </c>
      <c r="E80" s="28" t="s">
        <v>27</v>
      </c>
      <c r="F80" s="81" t="s">
        <v>211</v>
      </c>
      <c r="G80" s="33">
        <f t="shared" si="6"/>
        <v>70</v>
      </c>
      <c r="H80" s="30">
        <v>14</v>
      </c>
      <c r="I80" s="125">
        <v>8.5500000000000007</v>
      </c>
      <c r="J80" s="34">
        <f t="shared" si="7"/>
        <v>42.75</v>
      </c>
      <c r="K80" s="35" t="str">
        <f t="shared" si="3"/>
        <v>VYHOVUJE</v>
      </c>
      <c r="L80" s="153"/>
      <c r="M80" s="132"/>
      <c r="N80" s="136"/>
      <c r="O80" s="136"/>
      <c r="P80" s="136"/>
      <c r="Q80" s="140"/>
      <c r="R80" s="132"/>
      <c r="S80" s="132"/>
    </row>
    <row r="81" spans="1:19" ht="23.45" customHeight="1" x14ac:dyDescent="0.25">
      <c r="A81" s="64"/>
      <c r="B81" s="32">
        <v>75</v>
      </c>
      <c r="C81" s="40" t="s">
        <v>212</v>
      </c>
      <c r="D81" s="27">
        <v>10</v>
      </c>
      <c r="E81" s="28" t="s">
        <v>27</v>
      </c>
      <c r="F81" s="81" t="s">
        <v>215</v>
      </c>
      <c r="G81" s="33">
        <f t="shared" si="6"/>
        <v>35</v>
      </c>
      <c r="H81" s="30">
        <v>3.5</v>
      </c>
      <c r="I81" s="125">
        <v>3.33</v>
      </c>
      <c r="J81" s="34">
        <f t="shared" si="7"/>
        <v>33.299999999999997</v>
      </c>
      <c r="K81" s="35" t="str">
        <f t="shared" si="3"/>
        <v>VYHOVUJE</v>
      </c>
      <c r="L81" s="153"/>
      <c r="M81" s="132"/>
      <c r="N81" s="136"/>
      <c r="O81" s="136"/>
      <c r="P81" s="136"/>
      <c r="Q81" s="140"/>
      <c r="R81" s="132"/>
      <c r="S81" s="132"/>
    </row>
    <row r="82" spans="1:19" ht="23.45" customHeight="1" x14ac:dyDescent="0.25">
      <c r="A82" s="64"/>
      <c r="B82" s="32">
        <v>76</v>
      </c>
      <c r="C82" s="40" t="s">
        <v>209</v>
      </c>
      <c r="D82" s="27">
        <v>10</v>
      </c>
      <c r="E82" s="28" t="s">
        <v>27</v>
      </c>
      <c r="F82" s="81" t="s">
        <v>215</v>
      </c>
      <c r="G82" s="33">
        <f t="shared" si="6"/>
        <v>35</v>
      </c>
      <c r="H82" s="30">
        <v>3.5</v>
      </c>
      <c r="I82" s="125">
        <v>3.33</v>
      </c>
      <c r="J82" s="34">
        <f t="shared" si="7"/>
        <v>33.299999999999997</v>
      </c>
      <c r="K82" s="35" t="str">
        <f t="shared" si="3"/>
        <v>VYHOVUJE</v>
      </c>
      <c r="L82" s="153"/>
      <c r="M82" s="132"/>
      <c r="N82" s="136"/>
      <c r="O82" s="136"/>
      <c r="P82" s="136"/>
      <c r="Q82" s="140"/>
      <c r="R82" s="132"/>
      <c r="S82" s="132"/>
    </row>
    <row r="83" spans="1:19" ht="23.45" customHeight="1" x14ac:dyDescent="0.25">
      <c r="A83" s="64"/>
      <c r="B83" s="32">
        <v>77</v>
      </c>
      <c r="C83" s="40" t="s">
        <v>213</v>
      </c>
      <c r="D83" s="27">
        <v>5</v>
      </c>
      <c r="E83" s="28" t="s">
        <v>27</v>
      </c>
      <c r="F83" s="81" t="s">
        <v>216</v>
      </c>
      <c r="G83" s="33">
        <f t="shared" si="6"/>
        <v>35</v>
      </c>
      <c r="H83" s="30">
        <v>7</v>
      </c>
      <c r="I83" s="125">
        <v>4.41</v>
      </c>
      <c r="J83" s="34">
        <f t="shared" si="7"/>
        <v>22.05</v>
      </c>
      <c r="K83" s="35" t="str">
        <f t="shared" si="3"/>
        <v>VYHOVUJE</v>
      </c>
      <c r="L83" s="153"/>
      <c r="M83" s="132"/>
      <c r="N83" s="136"/>
      <c r="O83" s="136"/>
      <c r="P83" s="136"/>
      <c r="Q83" s="140"/>
      <c r="R83" s="132"/>
      <c r="S83" s="132"/>
    </row>
    <row r="84" spans="1:19" ht="23.45" customHeight="1" x14ac:dyDescent="0.25">
      <c r="A84" s="64"/>
      <c r="B84" s="32">
        <v>78</v>
      </c>
      <c r="C84" s="40" t="s">
        <v>214</v>
      </c>
      <c r="D84" s="27">
        <v>5</v>
      </c>
      <c r="E84" s="28" t="s">
        <v>27</v>
      </c>
      <c r="F84" s="81" t="s">
        <v>216</v>
      </c>
      <c r="G84" s="33">
        <f t="shared" si="6"/>
        <v>35</v>
      </c>
      <c r="H84" s="30">
        <v>7</v>
      </c>
      <c r="I84" s="125">
        <v>4.41</v>
      </c>
      <c r="J84" s="34">
        <f t="shared" si="7"/>
        <v>22.05</v>
      </c>
      <c r="K84" s="35" t="str">
        <f t="shared" si="3"/>
        <v>VYHOVUJE</v>
      </c>
      <c r="L84" s="153"/>
      <c r="M84" s="132"/>
      <c r="N84" s="136"/>
      <c r="O84" s="136"/>
      <c r="P84" s="136"/>
      <c r="Q84" s="140"/>
      <c r="R84" s="132"/>
      <c r="S84" s="132"/>
    </row>
    <row r="85" spans="1:19" ht="25.5" customHeight="1" x14ac:dyDescent="0.25">
      <c r="A85" s="64"/>
      <c r="B85" s="32">
        <v>79</v>
      </c>
      <c r="C85" s="40" t="s">
        <v>218</v>
      </c>
      <c r="D85" s="27">
        <v>5</v>
      </c>
      <c r="E85" s="28" t="s">
        <v>27</v>
      </c>
      <c r="F85" s="81" t="s">
        <v>216</v>
      </c>
      <c r="G85" s="33">
        <f t="shared" si="6"/>
        <v>35</v>
      </c>
      <c r="H85" s="30">
        <v>7</v>
      </c>
      <c r="I85" s="125">
        <v>4.41</v>
      </c>
      <c r="J85" s="34">
        <f t="shared" si="7"/>
        <v>22.05</v>
      </c>
      <c r="K85" s="35" t="str">
        <f t="shared" si="3"/>
        <v>VYHOVUJE</v>
      </c>
      <c r="L85" s="153"/>
      <c r="M85" s="132"/>
      <c r="N85" s="136"/>
      <c r="O85" s="136"/>
      <c r="P85" s="136"/>
      <c r="Q85" s="140"/>
      <c r="R85" s="132"/>
      <c r="S85" s="132"/>
    </row>
    <row r="86" spans="1:19" ht="23.25" customHeight="1" x14ac:dyDescent="0.25">
      <c r="A86" s="64"/>
      <c r="B86" s="32">
        <v>80</v>
      </c>
      <c r="C86" s="40" t="s">
        <v>149</v>
      </c>
      <c r="D86" s="27">
        <v>300</v>
      </c>
      <c r="E86" s="28" t="s">
        <v>27</v>
      </c>
      <c r="F86" s="81" t="s">
        <v>217</v>
      </c>
      <c r="G86" s="33">
        <f t="shared" si="6"/>
        <v>900</v>
      </c>
      <c r="H86" s="30">
        <v>3</v>
      </c>
      <c r="I86" s="125">
        <v>3</v>
      </c>
      <c r="J86" s="34">
        <f t="shared" si="7"/>
        <v>900</v>
      </c>
      <c r="K86" s="35" t="str">
        <f t="shared" si="3"/>
        <v>VYHOVUJE</v>
      </c>
      <c r="L86" s="153"/>
      <c r="M86" s="132"/>
      <c r="N86" s="136"/>
      <c r="O86" s="136"/>
      <c r="P86" s="136"/>
      <c r="Q86" s="140"/>
      <c r="R86" s="132"/>
      <c r="S86" s="132"/>
    </row>
    <row r="87" spans="1:19" ht="23.45" customHeight="1" x14ac:dyDescent="0.25">
      <c r="A87" s="64"/>
      <c r="B87" s="32">
        <v>81</v>
      </c>
      <c r="C87" s="40" t="s">
        <v>219</v>
      </c>
      <c r="D87" s="27">
        <v>300</v>
      </c>
      <c r="E87" s="28" t="s">
        <v>27</v>
      </c>
      <c r="F87" s="81" t="s">
        <v>217</v>
      </c>
      <c r="G87" s="33">
        <f t="shared" si="6"/>
        <v>900</v>
      </c>
      <c r="H87" s="30">
        <v>3</v>
      </c>
      <c r="I87" s="125">
        <v>3</v>
      </c>
      <c r="J87" s="34">
        <f t="shared" si="7"/>
        <v>900</v>
      </c>
      <c r="K87" s="35" t="str">
        <f t="shared" si="3"/>
        <v>VYHOVUJE</v>
      </c>
      <c r="L87" s="153"/>
      <c r="M87" s="132"/>
      <c r="N87" s="136"/>
      <c r="O87" s="136"/>
      <c r="P87" s="136"/>
      <c r="Q87" s="140"/>
      <c r="R87" s="132"/>
      <c r="S87" s="132"/>
    </row>
    <row r="88" spans="1:19" ht="23.45" customHeight="1" x14ac:dyDescent="0.25">
      <c r="A88" s="64"/>
      <c r="B88" s="32">
        <v>82</v>
      </c>
      <c r="C88" s="40" t="s">
        <v>220</v>
      </c>
      <c r="D88" s="27">
        <v>200</v>
      </c>
      <c r="E88" s="28" t="s">
        <v>27</v>
      </c>
      <c r="F88" s="87" t="s">
        <v>217</v>
      </c>
      <c r="G88" s="33">
        <f t="shared" si="6"/>
        <v>600</v>
      </c>
      <c r="H88" s="42">
        <v>3</v>
      </c>
      <c r="I88" s="125">
        <v>3</v>
      </c>
      <c r="J88" s="34">
        <f t="shared" si="7"/>
        <v>600</v>
      </c>
      <c r="K88" s="35" t="str">
        <f t="shared" si="3"/>
        <v>VYHOVUJE</v>
      </c>
      <c r="L88" s="153"/>
      <c r="M88" s="132"/>
      <c r="N88" s="136"/>
      <c r="O88" s="136"/>
      <c r="P88" s="136"/>
      <c r="Q88" s="140"/>
      <c r="R88" s="132"/>
      <c r="S88" s="132"/>
    </row>
    <row r="89" spans="1:19" ht="23.45" customHeight="1" x14ac:dyDescent="0.25">
      <c r="A89" s="64"/>
      <c r="B89" s="32">
        <v>83</v>
      </c>
      <c r="C89" s="92" t="s">
        <v>221</v>
      </c>
      <c r="D89" s="27">
        <v>200</v>
      </c>
      <c r="E89" s="43" t="s">
        <v>27</v>
      </c>
      <c r="F89" s="122" t="s">
        <v>217</v>
      </c>
      <c r="G89" s="33">
        <f t="shared" si="6"/>
        <v>600</v>
      </c>
      <c r="H89" s="67">
        <v>3</v>
      </c>
      <c r="I89" s="125">
        <v>3</v>
      </c>
      <c r="J89" s="34">
        <f t="shared" si="7"/>
        <v>600</v>
      </c>
      <c r="K89" s="35" t="str">
        <f t="shared" si="3"/>
        <v>VYHOVUJE</v>
      </c>
      <c r="L89" s="153"/>
      <c r="M89" s="132"/>
      <c r="N89" s="136"/>
      <c r="O89" s="136"/>
      <c r="P89" s="136"/>
      <c r="Q89" s="140"/>
      <c r="R89" s="132"/>
      <c r="S89" s="132"/>
    </row>
    <row r="90" spans="1:19" ht="23.45" customHeight="1" x14ac:dyDescent="0.25">
      <c r="A90" s="64"/>
      <c r="B90" s="69">
        <v>84</v>
      </c>
      <c r="C90" s="91" t="s">
        <v>223</v>
      </c>
      <c r="D90" s="71">
        <v>3</v>
      </c>
      <c r="E90" s="88" t="s">
        <v>28</v>
      </c>
      <c r="F90" s="123" t="s">
        <v>222</v>
      </c>
      <c r="G90" s="73">
        <f t="shared" si="6"/>
        <v>111</v>
      </c>
      <c r="H90" s="89">
        <v>37</v>
      </c>
      <c r="I90" s="126">
        <v>24.12</v>
      </c>
      <c r="J90" s="74">
        <f t="shared" si="7"/>
        <v>72.36</v>
      </c>
      <c r="K90" s="75" t="str">
        <f t="shared" si="3"/>
        <v>VYHOVUJE</v>
      </c>
      <c r="L90" s="153"/>
      <c r="M90" s="132"/>
      <c r="N90" s="136"/>
      <c r="O90" s="136"/>
      <c r="P90" s="136"/>
      <c r="Q90" s="140"/>
      <c r="R90" s="132"/>
      <c r="S90" s="132"/>
    </row>
    <row r="91" spans="1:19" ht="23.45" customHeight="1" x14ac:dyDescent="0.25">
      <c r="A91" s="66"/>
      <c r="B91" s="32">
        <v>85</v>
      </c>
      <c r="C91" s="40" t="s">
        <v>224</v>
      </c>
      <c r="D91" s="27">
        <v>1</v>
      </c>
      <c r="E91" s="28" t="s">
        <v>28</v>
      </c>
      <c r="F91" s="81" t="s">
        <v>222</v>
      </c>
      <c r="G91" s="33">
        <f t="shared" si="6"/>
        <v>37</v>
      </c>
      <c r="H91" s="30">
        <v>37</v>
      </c>
      <c r="I91" s="125">
        <v>25.65</v>
      </c>
      <c r="J91" s="34">
        <f t="shared" si="7"/>
        <v>25.65</v>
      </c>
      <c r="K91" s="35" t="str">
        <f t="shared" si="3"/>
        <v>VYHOVUJE</v>
      </c>
      <c r="L91" s="153"/>
      <c r="M91" s="132"/>
      <c r="N91" s="136"/>
      <c r="O91" s="136"/>
      <c r="P91" s="136"/>
      <c r="Q91" s="140"/>
      <c r="R91" s="132"/>
      <c r="S91" s="132"/>
    </row>
    <row r="92" spans="1:19" ht="22.5" customHeight="1" x14ac:dyDescent="0.25">
      <c r="A92" s="66"/>
      <c r="B92" s="32">
        <v>86</v>
      </c>
      <c r="C92" s="40" t="s">
        <v>225</v>
      </c>
      <c r="D92" s="27">
        <v>6</v>
      </c>
      <c r="E92" s="28" t="s">
        <v>27</v>
      </c>
      <c r="F92" s="81" t="s">
        <v>226</v>
      </c>
      <c r="G92" s="33">
        <f t="shared" si="6"/>
        <v>96</v>
      </c>
      <c r="H92" s="30">
        <v>16</v>
      </c>
      <c r="I92" s="125">
        <v>13.41</v>
      </c>
      <c r="J92" s="34">
        <f t="shared" si="7"/>
        <v>80.460000000000008</v>
      </c>
      <c r="K92" s="35" t="str">
        <f t="shared" si="3"/>
        <v>VYHOVUJE</v>
      </c>
      <c r="L92" s="153"/>
      <c r="M92" s="132"/>
      <c r="N92" s="136"/>
      <c r="O92" s="136"/>
      <c r="P92" s="136"/>
      <c r="Q92" s="140"/>
      <c r="R92" s="132"/>
      <c r="S92" s="132"/>
    </row>
    <row r="93" spans="1:19" ht="22.5" customHeight="1" x14ac:dyDescent="0.25">
      <c r="A93" s="64"/>
      <c r="B93" s="32">
        <v>87</v>
      </c>
      <c r="C93" s="61" t="s">
        <v>39</v>
      </c>
      <c r="D93" s="27">
        <v>3</v>
      </c>
      <c r="E93" s="28" t="s">
        <v>27</v>
      </c>
      <c r="F93" s="81" t="s">
        <v>227</v>
      </c>
      <c r="G93" s="33">
        <f t="shared" si="6"/>
        <v>60</v>
      </c>
      <c r="H93" s="30">
        <v>20</v>
      </c>
      <c r="I93" s="125">
        <v>17.100000000000001</v>
      </c>
      <c r="J93" s="34">
        <f t="shared" si="7"/>
        <v>51.300000000000004</v>
      </c>
      <c r="K93" s="35" t="str">
        <f t="shared" si="3"/>
        <v>VYHOVUJE</v>
      </c>
      <c r="L93" s="153"/>
      <c r="M93" s="132"/>
      <c r="N93" s="136"/>
      <c r="O93" s="136"/>
      <c r="P93" s="136"/>
      <c r="Q93" s="140"/>
      <c r="R93" s="132"/>
      <c r="S93" s="132"/>
    </row>
    <row r="94" spans="1:19" ht="24" customHeight="1" x14ac:dyDescent="0.25">
      <c r="A94" s="66"/>
      <c r="B94" s="32">
        <v>88</v>
      </c>
      <c r="C94" s="92" t="s">
        <v>55</v>
      </c>
      <c r="D94" s="27">
        <v>3</v>
      </c>
      <c r="E94" s="43" t="s">
        <v>27</v>
      </c>
      <c r="F94" s="122" t="s">
        <v>228</v>
      </c>
      <c r="G94" s="33">
        <f t="shared" si="6"/>
        <v>120</v>
      </c>
      <c r="H94" s="67">
        <v>40</v>
      </c>
      <c r="I94" s="125">
        <v>31.14</v>
      </c>
      <c r="J94" s="34">
        <f t="shared" si="7"/>
        <v>93.42</v>
      </c>
      <c r="K94" s="35" t="str">
        <f t="shared" si="3"/>
        <v>VYHOVUJE</v>
      </c>
      <c r="L94" s="153"/>
      <c r="M94" s="132"/>
      <c r="N94" s="136"/>
      <c r="O94" s="136"/>
      <c r="P94" s="136"/>
      <c r="Q94" s="140"/>
      <c r="R94" s="132"/>
      <c r="S94" s="132"/>
    </row>
    <row r="95" spans="1:19" ht="24" customHeight="1" x14ac:dyDescent="0.25">
      <c r="A95" s="66"/>
      <c r="B95" s="32">
        <v>89</v>
      </c>
      <c r="C95" s="40" t="s">
        <v>40</v>
      </c>
      <c r="D95" s="27">
        <v>15</v>
      </c>
      <c r="E95" s="28" t="s">
        <v>28</v>
      </c>
      <c r="F95" s="81" t="s">
        <v>229</v>
      </c>
      <c r="G95" s="33">
        <f t="shared" si="6"/>
        <v>375</v>
      </c>
      <c r="H95" s="30">
        <v>25</v>
      </c>
      <c r="I95" s="125">
        <v>20.52</v>
      </c>
      <c r="J95" s="34">
        <f t="shared" si="7"/>
        <v>307.8</v>
      </c>
      <c r="K95" s="35" t="str">
        <f t="shared" si="3"/>
        <v>VYHOVUJE</v>
      </c>
      <c r="L95" s="153"/>
      <c r="M95" s="132"/>
      <c r="N95" s="136"/>
      <c r="O95" s="136"/>
      <c r="P95" s="136"/>
      <c r="Q95" s="140"/>
      <c r="R95" s="132"/>
      <c r="S95" s="132"/>
    </row>
    <row r="96" spans="1:19" ht="24" customHeight="1" x14ac:dyDescent="0.25">
      <c r="A96" s="64"/>
      <c r="B96" s="32">
        <v>90</v>
      </c>
      <c r="C96" s="40" t="s">
        <v>230</v>
      </c>
      <c r="D96" s="27">
        <v>2</v>
      </c>
      <c r="E96" s="28" t="s">
        <v>27</v>
      </c>
      <c r="F96" s="81" t="s">
        <v>151</v>
      </c>
      <c r="G96" s="33">
        <f t="shared" si="6"/>
        <v>22</v>
      </c>
      <c r="H96" s="30">
        <v>11</v>
      </c>
      <c r="I96" s="125">
        <v>8.3699999999999992</v>
      </c>
      <c r="J96" s="34">
        <f t="shared" si="7"/>
        <v>16.739999999999998</v>
      </c>
      <c r="K96" s="35" t="str">
        <f t="shared" si="3"/>
        <v>VYHOVUJE</v>
      </c>
      <c r="L96" s="153"/>
      <c r="M96" s="132"/>
      <c r="N96" s="136"/>
      <c r="O96" s="136"/>
      <c r="P96" s="136"/>
      <c r="Q96" s="140"/>
      <c r="R96" s="132"/>
      <c r="S96" s="132"/>
    </row>
    <row r="97" spans="1:19" ht="24" customHeight="1" x14ac:dyDescent="0.25">
      <c r="A97" s="64"/>
      <c r="B97" s="32">
        <v>91</v>
      </c>
      <c r="C97" s="40" t="s">
        <v>231</v>
      </c>
      <c r="D97" s="27">
        <v>2</v>
      </c>
      <c r="E97" s="28" t="s">
        <v>27</v>
      </c>
      <c r="F97" s="81" t="s">
        <v>151</v>
      </c>
      <c r="G97" s="33">
        <f t="shared" si="6"/>
        <v>22</v>
      </c>
      <c r="H97" s="30">
        <v>11</v>
      </c>
      <c r="I97" s="125">
        <v>8.3699999999999992</v>
      </c>
      <c r="J97" s="34">
        <f t="shared" si="7"/>
        <v>16.739999999999998</v>
      </c>
      <c r="K97" s="35" t="str">
        <f t="shared" si="3"/>
        <v>VYHOVUJE</v>
      </c>
      <c r="L97" s="153"/>
      <c r="M97" s="132"/>
      <c r="N97" s="136"/>
      <c r="O97" s="136"/>
      <c r="P97" s="136"/>
      <c r="Q97" s="140"/>
      <c r="R97" s="132"/>
      <c r="S97" s="132"/>
    </row>
    <row r="98" spans="1:19" ht="24" customHeight="1" x14ac:dyDescent="0.25">
      <c r="A98" s="64"/>
      <c r="B98" s="32">
        <v>92</v>
      </c>
      <c r="C98" s="40" t="s">
        <v>232</v>
      </c>
      <c r="D98" s="27">
        <v>2</v>
      </c>
      <c r="E98" s="28" t="s">
        <v>27</v>
      </c>
      <c r="F98" s="81" t="s">
        <v>151</v>
      </c>
      <c r="G98" s="33">
        <f t="shared" si="6"/>
        <v>22</v>
      </c>
      <c r="H98" s="30">
        <v>11</v>
      </c>
      <c r="I98" s="125">
        <v>8.3699999999999992</v>
      </c>
      <c r="J98" s="34">
        <f t="shared" si="7"/>
        <v>16.739999999999998</v>
      </c>
      <c r="K98" s="35" t="str">
        <f t="shared" si="3"/>
        <v>VYHOVUJE</v>
      </c>
      <c r="L98" s="153"/>
      <c r="M98" s="132"/>
      <c r="N98" s="136"/>
      <c r="O98" s="136"/>
      <c r="P98" s="136"/>
      <c r="Q98" s="140"/>
      <c r="R98" s="132"/>
      <c r="S98" s="132"/>
    </row>
    <row r="99" spans="1:19" ht="24" customHeight="1" x14ac:dyDescent="0.25">
      <c r="A99" s="64"/>
      <c r="B99" s="32">
        <v>93</v>
      </c>
      <c r="C99" s="40" t="s">
        <v>41</v>
      </c>
      <c r="D99" s="27">
        <v>20</v>
      </c>
      <c r="E99" s="28" t="s">
        <v>28</v>
      </c>
      <c r="F99" s="81" t="s">
        <v>155</v>
      </c>
      <c r="G99" s="33">
        <f t="shared" si="6"/>
        <v>700</v>
      </c>
      <c r="H99" s="30">
        <v>35</v>
      </c>
      <c r="I99" s="125">
        <v>19.8</v>
      </c>
      <c r="J99" s="34">
        <f t="shared" si="7"/>
        <v>396</v>
      </c>
      <c r="K99" s="35" t="str">
        <f t="shared" si="3"/>
        <v>VYHOVUJE</v>
      </c>
      <c r="L99" s="153"/>
      <c r="M99" s="132"/>
      <c r="N99" s="136"/>
      <c r="O99" s="136"/>
      <c r="P99" s="136"/>
      <c r="Q99" s="140"/>
      <c r="R99" s="132"/>
      <c r="S99" s="132"/>
    </row>
    <row r="100" spans="1:19" ht="24" customHeight="1" x14ac:dyDescent="0.25">
      <c r="A100" s="64"/>
      <c r="B100" s="32">
        <v>94</v>
      </c>
      <c r="C100" s="40" t="s">
        <v>42</v>
      </c>
      <c r="D100" s="27">
        <v>10</v>
      </c>
      <c r="E100" s="28" t="s">
        <v>28</v>
      </c>
      <c r="F100" s="81" t="s">
        <v>205</v>
      </c>
      <c r="G100" s="33">
        <f t="shared" si="6"/>
        <v>280</v>
      </c>
      <c r="H100" s="30">
        <v>28</v>
      </c>
      <c r="I100" s="125">
        <v>12.87</v>
      </c>
      <c r="J100" s="34">
        <f t="shared" si="7"/>
        <v>128.69999999999999</v>
      </c>
      <c r="K100" s="35" t="str">
        <f t="shared" ref="K100:K103" si="8">IF(ISNUMBER(I100), IF(I100&gt;H100,"NEVYHOVUJE","VYHOVUJE")," ")</f>
        <v>VYHOVUJE</v>
      </c>
      <c r="L100" s="153"/>
      <c r="M100" s="132"/>
      <c r="N100" s="136"/>
      <c r="O100" s="136"/>
      <c r="P100" s="136"/>
      <c r="Q100" s="140"/>
      <c r="R100" s="132"/>
      <c r="S100" s="132"/>
    </row>
    <row r="101" spans="1:19" ht="24" customHeight="1" x14ac:dyDescent="0.25">
      <c r="A101" s="64"/>
      <c r="B101" s="32">
        <v>95</v>
      </c>
      <c r="C101" s="40" t="s">
        <v>44</v>
      </c>
      <c r="D101" s="27">
        <v>10</v>
      </c>
      <c r="E101" s="28" t="s">
        <v>28</v>
      </c>
      <c r="F101" s="81" t="s">
        <v>233</v>
      </c>
      <c r="G101" s="33">
        <f t="shared" si="6"/>
        <v>200</v>
      </c>
      <c r="H101" s="30">
        <v>20</v>
      </c>
      <c r="I101" s="125">
        <v>19.260000000000002</v>
      </c>
      <c r="J101" s="34">
        <f t="shared" si="7"/>
        <v>192.60000000000002</v>
      </c>
      <c r="K101" s="35" t="str">
        <f t="shared" si="8"/>
        <v>VYHOVUJE</v>
      </c>
      <c r="L101" s="153"/>
      <c r="M101" s="132"/>
      <c r="N101" s="136"/>
      <c r="O101" s="136"/>
      <c r="P101" s="136"/>
      <c r="Q101" s="140"/>
      <c r="R101" s="132"/>
      <c r="S101" s="132"/>
    </row>
    <row r="102" spans="1:19" ht="24" customHeight="1" x14ac:dyDescent="0.25">
      <c r="A102" s="64"/>
      <c r="B102" s="32">
        <v>96</v>
      </c>
      <c r="C102" s="40" t="s">
        <v>119</v>
      </c>
      <c r="D102" s="27">
        <v>5</v>
      </c>
      <c r="E102" s="28" t="s">
        <v>28</v>
      </c>
      <c r="F102" s="81" t="s">
        <v>234</v>
      </c>
      <c r="G102" s="33">
        <f t="shared" si="6"/>
        <v>165</v>
      </c>
      <c r="H102" s="30">
        <v>33</v>
      </c>
      <c r="I102" s="125">
        <v>31.5</v>
      </c>
      <c r="J102" s="34">
        <f t="shared" si="7"/>
        <v>157.5</v>
      </c>
      <c r="K102" s="35" t="str">
        <f t="shared" si="8"/>
        <v>VYHOVUJE</v>
      </c>
      <c r="L102" s="153"/>
      <c r="M102" s="132"/>
      <c r="N102" s="136"/>
      <c r="O102" s="136"/>
      <c r="P102" s="136"/>
      <c r="Q102" s="140"/>
      <c r="R102" s="132"/>
      <c r="S102" s="132"/>
    </row>
    <row r="103" spans="1:19" ht="51" customHeight="1" x14ac:dyDescent="0.25">
      <c r="A103" s="64"/>
      <c r="B103" s="32">
        <v>97</v>
      </c>
      <c r="C103" s="61" t="s">
        <v>120</v>
      </c>
      <c r="D103" s="27">
        <v>3000</v>
      </c>
      <c r="E103" s="28" t="s">
        <v>27</v>
      </c>
      <c r="F103" s="81" t="s">
        <v>235</v>
      </c>
      <c r="G103" s="33">
        <f t="shared" ref="G103:G147" si="9">D103*H103</f>
        <v>4500</v>
      </c>
      <c r="H103" s="30">
        <v>1.5</v>
      </c>
      <c r="I103" s="125">
        <v>1.5</v>
      </c>
      <c r="J103" s="34">
        <f t="shared" ref="J103:J124" si="10">D103*I103</f>
        <v>4500</v>
      </c>
      <c r="K103" s="35" t="str">
        <f t="shared" si="8"/>
        <v>VYHOVUJE</v>
      </c>
      <c r="L103" s="153"/>
      <c r="M103" s="132"/>
      <c r="N103" s="136"/>
      <c r="O103" s="136"/>
      <c r="P103" s="136"/>
      <c r="Q103" s="140"/>
      <c r="R103" s="132"/>
      <c r="S103" s="132"/>
    </row>
    <row r="104" spans="1:19" ht="24" customHeight="1" x14ac:dyDescent="0.25">
      <c r="A104" s="64"/>
      <c r="B104" s="32">
        <v>98</v>
      </c>
      <c r="C104" s="40" t="s">
        <v>29</v>
      </c>
      <c r="D104" s="27">
        <v>100</v>
      </c>
      <c r="E104" s="28" t="s">
        <v>27</v>
      </c>
      <c r="F104" s="81" t="s">
        <v>236</v>
      </c>
      <c r="G104" s="33">
        <f t="shared" si="9"/>
        <v>350</v>
      </c>
      <c r="H104" s="30">
        <v>3.5</v>
      </c>
      <c r="I104" s="125">
        <v>3.33</v>
      </c>
      <c r="J104" s="34">
        <f t="shared" si="10"/>
        <v>333</v>
      </c>
      <c r="K104" s="35" t="str">
        <f t="shared" ref="K104:K124" si="11">IF(ISNUMBER(I104), IF(I104&gt;H104,"NEVYHOVUJE","VYHOVUJE")," ")</f>
        <v>VYHOVUJE</v>
      </c>
      <c r="L104" s="153"/>
      <c r="M104" s="132"/>
      <c r="N104" s="136"/>
      <c r="O104" s="136"/>
      <c r="P104" s="136"/>
      <c r="Q104" s="140"/>
      <c r="R104" s="132"/>
      <c r="S104" s="132"/>
    </row>
    <row r="105" spans="1:19" ht="28.5" customHeight="1" x14ac:dyDescent="0.25">
      <c r="A105" s="64"/>
      <c r="B105" s="32">
        <v>99</v>
      </c>
      <c r="C105" s="40" t="s">
        <v>45</v>
      </c>
      <c r="D105" s="27">
        <v>6</v>
      </c>
      <c r="E105" s="28" t="s">
        <v>27</v>
      </c>
      <c r="F105" s="81" t="s">
        <v>237</v>
      </c>
      <c r="G105" s="33">
        <f t="shared" si="9"/>
        <v>108</v>
      </c>
      <c r="H105" s="30">
        <v>18</v>
      </c>
      <c r="I105" s="125">
        <v>18</v>
      </c>
      <c r="J105" s="34">
        <f t="shared" si="10"/>
        <v>108</v>
      </c>
      <c r="K105" s="35" t="str">
        <f t="shared" si="11"/>
        <v>VYHOVUJE</v>
      </c>
      <c r="L105" s="153"/>
      <c r="M105" s="132"/>
      <c r="N105" s="136"/>
      <c r="O105" s="136"/>
      <c r="P105" s="136"/>
      <c r="Q105" s="140"/>
      <c r="R105" s="132"/>
      <c r="S105" s="132"/>
    </row>
    <row r="106" spans="1:19" ht="28.5" customHeight="1" x14ac:dyDescent="0.25">
      <c r="A106" s="64"/>
      <c r="B106" s="32">
        <v>100</v>
      </c>
      <c r="C106" s="40" t="s">
        <v>240</v>
      </c>
      <c r="D106" s="27">
        <v>1</v>
      </c>
      <c r="E106" s="28" t="s">
        <v>27</v>
      </c>
      <c r="F106" s="81" t="s">
        <v>238</v>
      </c>
      <c r="G106" s="33">
        <f t="shared" si="9"/>
        <v>20</v>
      </c>
      <c r="H106" s="30">
        <v>20</v>
      </c>
      <c r="I106" s="125">
        <v>20</v>
      </c>
      <c r="J106" s="34">
        <f t="shared" si="10"/>
        <v>20</v>
      </c>
      <c r="K106" s="35" t="str">
        <f t="shared" si="11"/>
        <v>VYHOVUJE</v>
      </c>
      <c r="L106" s="153"/>
      <c r="M106" s="132"/>
      <c r="N106" s="136"/>
      <c r="O106" s="136"/>
      <c r="P106" s="136"/>
      <c r="Q106" s="140"/>
      <c r="R106" s="132"/>
      <c r="S106" s="132"/>
    </row>
    <row r="107" spans="1:19" ht="20.25" customHeight="1" x14ac:dyDescent="0.25">
      <c r="A107" s="64"/>
      <c r="B107" s="69">
        <v>101</v>
      </c>
      <c r="C107" s="72" t="s">
        <v>46</v>
      </c>
      <c r="D107" s="71">
        <v>10</v>
      </c>
      <c r="E107" s="76" t="s">
        <v>27</v>
      </c>
      <c r="F107" s="86" t="s">
        <v>239</v>
      </c>
      <c r="G107" s="73">
        <f t="shared" si="9"/>
        <v>240</v>
      </c>
      <c r="H107" s="77">
        <v>24</v>
      </c>
      <c r="I107" s="126">
        <v>16.29</v>
      </c>
      <c r="J107" s="74">
        <f t="shared" si="10"/>
        <v>162.89999999999998</v>
      </c>
      <c r="K107" s="75" t="str">
        <f t="shared" si="11"/>
        <v>VYHOVUJE</v>
      </c>
      <c r="L107" s="153"/>
      <c r="M107" s="132"/>
      <c r="N107" s="136"/>
      <c r="O107" s="136"/>
      <c r="P107" s="136"/>
      <c r="Q107" s="140"/>
      <c r="R107" s="132"/>
      <c r="S107" s="132"/>
    </row>
    <row r="108" spans="1:19" ht="27.75" customHeight="1" x14ac:dyDescent="0.25">
      <c r="A108" s="64"/>
      <c r="B108" s="32">
        <v>102</v>
      </c>
      <c r="C108" s="40" t="s">
        <v>241</v>
      </c>
      <c r="D108" s="27">
        <v>5</v>
      </c>
      <c r="E108" s="28" t="s">
        <v>27</v>
      </c>
      <c r="F108" s="81" t="s">
        <v>121</v>
      </c>
      <c r="G108" s="33">
        <f t="shared" si="9"/>
        <v>130</v>
      </c>
      <c r="H108" s="30">
        <v>26</v>
      </c>
      <c r="I108" s="125">
        <v>23.85</v>
      </c>
      <c r="J108" s="34">
        <f t="shared" si="10"/>
        <v>119.25</v>
      </c>
      <c r="K108" s="35" t="str">
        <f t="shared" si="11"/>
        <v>VYHOVUJE</v>
      </c>
      <c r="L108" s="153"/>
      <c r="M108" s="132"/>
      <c r="N108" s="136"/>
      <c r="O108" s="136"/>
      <c r="P108" s="136"/>
      <c r="Q108" s="140"/>
      <c r="R108" s="132"/>
      <c r="S108" s="132"/>
    </row>
    <row r="109" spans="1:19" ht="20.25" customHeight="1" x14ac:dyDescent="0.25">
      <c r="A109" s="64"/>
      <c r="B109" s="32">
        <v>103</v>
      </c>
      <c r="C109" s="40" t="s">
        <v>48</v>
      </c>
      <c r="D109" s="27">
        <v>12</v>
      </c>
      <c r="E109" s="28" t="s">
        <v>27</v>
      </c>
      <c r="F109" s="81" t="s">
        <v>122</v>
      </c>
      <c r="G109" s="33">
        <f t="shared" si="9"/>
        <v>480</v>
      </c>
      <c r="H109" s="30">
        <v>40</v>
      </c>
      <c r="I109" s="125">
        <v>21.06</v>
      </c>
      <c r="J109" s="34">
        <f t="shared" si="10"/>
        <v>252.71999999999997</v>
      </c>
      <c r="K109" s="35" t="str">
        <f t="shared" si="11"/>
        <v>VYHOVUJE</v>
      </c>
      <c r="L109" s="153"/>
      <c r="M109" s="132"/>
      <c r="N109" s="136"/>
      <c r="O109" s="136"/>
      <c r="P109" s="136"/>
      <c r="Q109" s="140"/>
      <c r="R109" s="132"/>
      <c r="S109" s="132"/>
    </row>
    <row r="110" spans="1:19" ht="23.25" customHeight="1" x14ac:dyDescent="0.25">
      <c r="A110" s="64"/>
      <c r="B110" s="32">
        <v>104</v>
      </c>
      <c r="C110" s="40" t="s">
        <v>49</v>
      </c>
      <c r="D110" s="27">
        <v>20</v>
      </c>
      <c r="E110" s="28" t="s">
        <v>27</v>
      </c>
      <c r="F110" s="81" t="s">
        <v>161</v>
      </c>
      <c r="G110" s="33">
        <f t="shared" si="9"/>
        <v>40</v>
      </c>
      <c r="H110" s="30">
        <v>2</v>
      </c>
      <c r="I110" s="125">
        <v>1.98</v>
      </c>
      <c r="J110" s="34">
        <f t="shared" si="10"/>
        <v>39.6</v>
      </c>
      <c r="K110" s="35" t="str">
        <f t="shared" si="11"/>
        <v>VYHOVUJE</v>
      </c>
      <c r="L110" s="153"/>
      <c r="M110" s="132"/>
      <c r="N110" s="136"/>
      <c r="O110" s="136"/>
      <c r="P110" s="136"/>
      <c r="Q110" s="140"/>
      <c r="R110" s="132"/>
      <c r="S110" s="132"/>
    </row>
    <row r="111" spans="1:19" ht="23.25" customHeight="1" x14ac:dyDescent="0.25">
      <c r="A111" s="64"/>
      <c r="B111" s="32">
        <v>105</v>
      </c>
      <c r="C111" s="40" t="s">
        <v>81</v>
      </c>
      <c r="D111" s="27">
        <v>10</v>
      </c>
      <c r="E111" s="28" t="s">
        <v>27</v>
      </c>
      <c r="F111" s="81" t="s">
        <v>82</v>
      </c>
      <c r="G111" s="33">
        <f t="shared" si="9"/>
        <v>280</v>
      </c>
      <c r="H111" s="30">
        <v>28</v>
      </c>
      <c r="I111" s="125">
        <v>12.24</v>
      </c>
      <c r="J111" s="34">
        <f t="shared" si="10"/>
        <v>122.4</v>
      </c>
      <c r="K111" s="35" t="str">
        <f t="shared" si="11"/>
        <v>VYHOVUJE</v>
      </c>
      <c r="L111" s="153"/>
      <c r="M111" s="132"/>
      <c r="N111" s="136"/>
      <c r="O111" s="136"/>
      <c r="P111" s="136"/>
      <c r="Q111" s="140"/>
      <c r="R111" s="132"/>
      <c r="S111" s="132"/>
    </row>
    <row r="112" spans="1:19" ht="27.75" customHeight="1" x14ac:dyDescent="0.25">
      <c r="A112" s="64"/>
      <c r="B112" s="32">
        <v>106</v>
      </c>
      <c r="C112" s="40" t="s">
        <v>123</v>
      </c>
      <c r="D112" s="27">
        <v>6</v>
      </c>
      <c r="E112" s="28" t="s">
        <v>27</v>
      </c>
      <c r="F112" s="81" t="s">
        <v>124</v>
      </c>
      <c r="G112" s="33">
        <f t="shared" si="9"/>
        <v>168</v>
      </c>
      <c r="H112" s="30">
        <v>28</v>
      </c>
      <c r="I112" s="125">
        <v>12.42</v>
      </c>
      <c r="J112" s="34">
        <f t="shared" si="10"/>
        <v>74.52</v>
      </c>
      <c r="K112" s="35" t="str">
        <f t="shared" si="11"/>
        <v>VYHOVUJE</v>
      </c>
      <c r="L112" s="153"/>
      <c r="M112" s="132"/>
      <c r="N112" s="136"/>
      <c r="O112" s="136"/>
      <c r="P112" s="136"/>
      <c r="Q112" s="140"/>
      <c r="R112" s="132"/>
      <c r="S112" s="132"/>
    </row>
    <row r="113" spans="1:19" ht="27" customHeight="1" x14ac:dyDescent="0.25">
      <c r="A113" s="64"/>
      <c r="B113" s="32">
        <v>107</v>
      </c>
      <c r="C113" s="40" t="s">
        <v>83</v>
      </c>
      <c r="D113" s="27">
        <v>10</v>
      </c>
      <c r="E113" s="28" t="s">
        <v>28</v>
      </c>
      <c r="F113" s="81" t="s">
        <v>162</v>
      </c>
      <c r="G113" s="33">
        <f t="shared" si="9"/>
        <v>50</v>
      </c>
      <c r="H113" s="30">
        <v>5</v>
      </c>
      <c r="I113" s="125">
        <v>4.8600000000000003</v>
      </c>
      <c r="J113" s="34">
        <f t="shared" si="10"/>
        <v>48.6</v>
      </c>
      <c r="K113" s="35" t="str">
        <f t="shared" si="11"/>
        <v>VYHOVUJE</v>
      </c>
      <c r="L113" s="153"/>
      <c r="M113" s="132"/>
      <c r="N113" s="136"/>
      <c r="O113" s="136"/>
      <c r="P113" s="136"/>
      <c r="Q113" s="140"/>
      <c r="R113" s="132"/>
      <c r="S113" s="132"/>
    </row>
    <row r="114" spans="1:19" ht="27" customHeight="1" x14ac:dyDescent="0.25">
      <c r="A114" s="64"/>
      <c r="B114" s="32">
        <v>108</v>
      </c>
      <c r="C114" s="40" t="s">
        <v>125</v>
      </c>
      <c r="D114" s="27">
        <v>6</v>
      </c>
      <c r="E114" s="28" t="s">
        <v>28</v>
      </c>
      <c r="F114" s="81" t="s">
        <v>162</v>
      </c>
      <c r="G114" s="33">
        <f t="shared" si="9"/>
        <v>48</v>
      </c>
      <c r="H114" s="30">
        <v>8</v>
      </c>
      <c r="I114" s="125">
        <v>6.03</v>
      </c>
      <c r="J114" s="34">
        <f t="shared" si="10"/>
        <v>36.18</v>
      </c>
      <c r="K114" s="35" t="str">
        <f t="shared" si="11"/>
        <v>VYHOVUJE</v>
      </c>
      <c r="L114" s="153"/>
      <c r="M114" s="132"/>
      <c r="N114" s="136"/>
      <c r="O114" s="136"/>
      <c r="P114" s="136"/>
      <c r="Q114" s="140"/>
      <c r="R114" s="132"/>
      <c r="S114" s="132"/>
    </row>
    <row r="115" spans="1:19" ht="27" customHeight="1" x14ac:dyDescent="0.25">
      <c r="A115" s="64"/>
      <c r="B115" s="32">
        <v>109</v>
      </c>
      <c r="C115" s="40" t="s">
        <v>244</v>
      </c>
      <c r="D115" s="27">
        <v>1</v>
      </c>
      <c r="E115" s="28" t="s">
        <v>31</v>
      </c>
      <c r="F115" s="81" t="s">
        <v>242</v>
      </c>
      <c r="G115" s="33">
        <f t="shared" si="9"/>
        <v>22</v>
      </c>
      <c r="H115" s="30">
        <v>22</v>
      </c>
      <c r="I115" s="125">
        <v>21.87</v>
      </c>
      <c r="J115" s="34">
        <f t="shared" si="10"/>
        <v>21.87</v>
      </c>
      <c r="K115" s="35" t="str">
        <f t="shared" si="11"/>
        <v>VYHOVUJE</v>
      </c>
      <c r="L115" s="153"/>
      <c r="M115" s="132"/>
      <c r="N115" s="136"/>
      <c r="O115" s="136"/>
      <c r="P115" s="136"/>
      <c r="Q115" s="140"/>
      <c r="R115" s="132"/>
      <c r="S115" s="132"/>
    </row>
    <row r="116" spans="1:19" ht="27" customHeight="1" x14ac:dyDescent="0.25">
      <c r="A116" s="64"/>
      <c r="B116" s="32">
        <v>110</v>
      </c>
      <c r="C116" s="40" t="s">
        <v>243</v>
      </c>
      <c r="D116" s="27">
        <v>1</v>
      </c>
      <c r="E116" s="28" t="s">
        <v>31</v>
      </c>
      <c r="F116" s="81" t="s">
        <v>242</v>
      </c>
      <c r="G116" s="33">
        <f t="shared" si="9"/>
        <v>33</v>
      </c>
      <c r="H116" s="30">
        <v>33</v>
      </c>
      <c r="I116" s="125">
        <v>33</v>
      </c>
      <c r="J116" s="34">
        <f t="shared" si="10"/>
        <v>33</v>
      </c>
      <c r="K116" s="35" t="str">
        <f t="shared" si="11"/>
        <v>VYHOVUJE</v>
      </c>
      <c r="L116" s="153"/>
      <c r="M116" s="132"/>
      <c r="N116" s="136"/>
      <c r="O116" s="136"/>
      <c r="P116" s="136"/>
      <c r="Q116" s="140"/>
      <c r="R116" s="132"/>
      <c r="S116" s="132"/>
    </row>
    <row r="117" spans="1:19" ht="27" customHeight="1" x14ac:dyDescent="0.25">
      <c r="A117" s="64"/>
      <c r="B117" s="32">
        <v>111</v>
      </c>
      <c r="C117" s="61" t="s">
        <v>50</v>
      </c>
      <c r="D117" s="27">
        <v>60</v>
      </c>
      <c r="E117" s="28" t="s">
        <v>27</v>
      </c>
      <c r="F117" s="81" t="s">
        <v>245</v>
      </c>
      <c r="G117" s="33">
        <f t="shared" si="9"/>
        <v>120</v>
      </c>
      <c r="H117" s="30">
        <v>2</v>
      </c>
      <c r="I117" s="125">
        <v>1.98</v>
      </c>
      <c r="J117" s="34">
        <f t="shared" si="10"/>
        <v>118.8</v>
      </c>
      <c r="K117" s="35" t="str">
        <f t="shared" si="11"/>
        <v>VYHOVUJE</v>
      </c>
      <c r="L117" s="153"/>
      <c r="M117" s="132"/>
      <c r="N117" s="136"/>
      <c r="O117" s="136"/>
      <c r="P117" s="136"/>
      <c r="Q117" s="140"/>
      <c r="R117" s="132"/>
      <c r="S117" s="132"/>
    </row>
    <row r="118" spans="1:19" ht="36.75" customHeight="1" x14ac:dyDescent="0.25">
      <c r="A118" s="64"/>
      <c r="B118" s="32">
        <v>112</v>
      </c>
      <c r="C118" s="40" t="s">
        <v>51</v>
      </c>
      <c r="D118" s="27">
        <v>40</v>
      </c>
      <c r="E118" s="28" t="s">
        <v>27</v>
      </c>
      <c r="F118" s="81" t="s">
        <v>246</v>
      </c>
      <c r="G118" s="33">
        <f t="shared" si="9"/>
        <v>280</v>
      </c>
      <c r="H118" s="30">
        <v>7</v>
      </c>
      <c r="I118" s="125">
        <v>6.3</v>
      </c>
      <c r="J118" s="34">
        <f t="shared" si="10"/>
        <v>252</v>
      </c>
      <c r="K118" s="35" t="str">
        <f t="shared" si="11"/>
        <v>VYHOVUJE</v>
      </c>
      <c r="L118" s="153"/>
      <c r="M118" s="132"/>
      <c r="N118" s="136"/>
      <c r="O118" s="136"/>
      <c r="P118" s="136"/>
      <c r="Q118" s="140"/>
      <c r="R118" s="132"/>
      <c r="S118" s="132"/>
    </row>
    <row r="119" spans="1:19" ht="19.5" customHeight="1" x14ac:dyDescent="0.25">
      <c r="A119" s="64"/>
      <c r="B119" s="32">
        <v>113</v>
      </c>
      <c r="C119" s="61" t="s">
        <v>30</v>
      </c>
      <c r="D119" s="27">
        <v>6</v>
      </c>
      <c r="E119" s="28" t="s">
        <v>31</v>
      </c>
      <c r="F119" s="81" t="s">
        <v>247</v>
      </c>
      <c r="G119" s="33">
        <f t="shared" si="9"/>
        <v>192</v>
      </c>
      <c r="H119" s="30">
        <v>32</v>
      </c>
      <c r="I119" s="125">
        <v>24.84</v>
      </c>
      <c r="J119" s="34">
        <f t="shared" si="10"/>
        <v>149.04</v>
      </c>
      <c r="K119" s="35" t="str">
        <f t="shared" si="11"/>
        <v>VYHOVUJE</v>
      </c>
      <c r="L119" s="153"/>
      <c r="M119" s="132"/>
      <c r="N119" s="136"/>
      <c r="O119" s="136"/>
      <c r="P119" s="136"/>
      <c r="Q119" s="140"/>
      <c r="R119" s="132"/>
      <c r="S119" s="132"/>
    </row>
    <row r="120" spans="1:19" ht="30" customHeight="1" x14ac:dyDescent="0.25">
      <c r="A120" s="64"/>
      <c r="B120" s="32">
        <v>114</v>
      </c>
      <c r="C120" s="61" t="s">
        <v>69</v>
      </c>
      <c r="D120" s="27">
        <v>6</v>
      </c>
      <c r="E120" s="28" t="s">
        <v>31</v>
      </c>
      <c r="F120" s="81" t="s">
        <v>248</v>
      </c>
      <c r="G120" s="33">
        <f t="shared" si="9"/>
        <v>270</v>
      </c>
      <c r="H120" s="30">
        <v>45</v>
      </c>
      <c r="I120" s="125">
        <v>42.75</v>
      </c>
      <c r="J120" s="34">
        <f t="shared" si="10"/>
        <v>256.5</v>
      </c>
      <c r="K120" s="35" t="str">
        <f t="shared" si="11"/>
        <v>VYHOVUJE</v>
      </c>
      <c r="L120" s="153"/>
      <c r="M120" s="132"/>
      <c r="N120" s="136"/>
      <c r="O120" s="136"/>
      <c r="P120" s="136"/>
      <c r="Q120" s="140"/>
      <c r="R120" s="132"/>
      <c r="S120" s="132"/>
    </row>
    <row r="121" spans="1:19" ht="43.5" customHeight="1" x14ac:dyDescent="0.25">
      <c r="A121" s="64"/>
      <c r="B121" s="32">
        <v>115</v>
      </c>
      <c r="C121" s="40" t="s">
        <v>249</v>
      </c>
      <c r="D121" s="27">
        <v>10</v>
      </c>
      <c r="E121" s="28" t="s">
        <v>27</v>
      </c>
      <c r="F121" s="81" t="s">
        <v>250</v>
      </c>
      <c r="G121" s="33">
        <f t="shared" si="9"/>
        <v>700</v>
      </c>
      <c r="H121" s="30">
        <v>70</v>
      </c>
      <c r="I121" s="125">
        <v>68.67</v>
      </c>
      <c r="J121" s="34">
        <f t="shared" si="10"/>
        <v>686.7</v>
      </c>
      <c r="K121" s="35" t="str">
        <f t="shared" si="11"/>
        <v>VYHOVUJE</v>
      </c>
      <c r="L121" s="153"/>
      <c r="M121" s="132"/>
      <c r="N121" s="136"/>
      <c r="O121" s="136"/>
      <c r="P121" s="136"/>
      <c r="Q121" s="140"/>
      <c r="R121" s="132"/>
      <c r="S121" s="132"/>
    </row>
    <row r="122" spans="1:19" ht="18.75" customHeight="1" x14ac:dyDescent="0.25">
      <c r="A122" s="64"/>
      <c r="B122" s="32">
        <v>116</v>
      </c>
      <c r="C122" s="40" t="s">
        <v>251</v>
      </c>
      <c r="D122" s="27">
        <v>5</v>
      </c>
      <c r="E122" s="28" t="s">
        <v>31</v>
      </c>
      <c r="F122" s="81" t="s">
        <v>173</v>
      </c>
      <c r="G122" s="33">
        <f t="shared" si="9"/>
        <v>190</v>
      </c>
      <c r="H122" s="30">
        <v>38</v>
      </c>
      <c r="I122" s="125">
        <v>32.85</v>
      </c>
      <c r="J122" s="34">
        <f t="shared" si="10"/>
        <v>164.25</v>
      </c>
      <c r="K122" s="35" t="str">
        <f t="shared" si="11"/>
        <v>VYHOVUJE</v>
      </c>
      <c r="L122" s="153"/>
      <c r="M122" s="132"/>
      <c r="N122" s="136"/>
      <c r="O122" s="136"/>
      <c r="P122" s="136"/>
      <c r="Q122" s="140"/>
      <c r="R122" s="132"/>
      <c r="S122" s="132"/>
    </row>
    <row r="123" spans="1:19" ht="18.75" customHeight="1" x14ac:dyDescent="0.25">
      <c r="A123" s="64"/>
      <c r="B123" s="32">
        <v>117</v>
      </c>
      <c r="C123" s="40" t="s">
        <v>53</v>
      </c>
      <c r="D123" s="27">
        <v>10</v>
      </c>
      <c r="E123" s="28" t="s">
        <v>31</v>
      </c>
      <c r="F123" s="81" t="s">
        <v>192</v>
      </c>
      <c r="G123" s="33">
        <f t="shared" si="9"/>
        <v>460</v>
      </c>
      <c r="H123" s="30">
        <v>46</v>
      </c>
      <c r="I123" s="125">
        <v>44.55</v>
      </c>
      <c r="J123" s="34">
        <f t="shared" si="10"/>
        <v>445.5</v>
      </c>
      <c r="K123" s="35" t="str">
        <f t="shared" si="11"/>
        <v>VYHOVUJE</v>
      </c>
      <c r="L123" s="153"/>
      <c r="M123" s="132"/>
      <c r="N123" s="136"/>
      <c r="O123" s="136"/>
      <c r="P123" s="136"/>
      <c r="Q123" s="140"/>
      <c r="R123" s="132"/>
      <c r="S123" s="132"/>
    </row>
    <row r="124" spans="1:19" ht="18.75" customHeight="1" x14ac:dyDescent="0.25">
      <c r="A124" s="64"/>
      <c r="B124" s="32">
        <v>118</v>
      </c>
      <c r="C124" s="61" t="s">
        <v>54</v>
      </c>
      <c r="D124" s="27">
        <v>1</v>
      </c>
      <c r="E124" s="28" t="s">
        <v>27</v>
      </c>
      <c r="F124" s="81" t="s">
        <v>252</v>
      </c>
      <c r="G124" s="33">
        <f t="shared" si="9"/>
        <v>30</v>
      </c>
      <c r="H124" s="30">
        <v>30</v>
      </c>
      <c r="I124" s="125">
        <v>21.96</v>
      </c>
      <c r="J124" s="34">
        <f t="shared" si="10"/>
        <v>21.96</v>
      </c>
      <c r="K124" s="35" t="str">
        <f t="shared" si="11"/>
        <v>VYHOVUJE</v>
      </c>
      <c r="L124" s="153"/>
      <c r="M124" s="132"/>
      <c r="N124" s="136"/>
      <c r="O124" s="136"/>
      <c r="P124" s="136"/>
      <c r="Q124" s="140"/>
      <c r="R124" s="132"/>
      <c r="S124" s="132"/>
    </row>
    <row r="125" spans="1:19" ht="18.75" customHeight="1" x14ac:dyDescent="0.25">
      <c r="A125" s="64"/>
      <c r="B125" s="32">
        <v>119</v>
      </c>
      <c r="C125" s="40" t="s">
        <v>55</v>
      </c>
      <c r="D125" s="27">
        <v>1</v>
      </c>
      <c r="E125" s="28" t="s">
        <v>27</v>
      </c>
      <c r="F125" s="81" t="s">
        <v>228</v>
      </c>
      <c r="G125" s="33">
        <f t="shared" si="9"/>
        <v>40</v>
      </c>
      <c r="H125" s="30">
        <v>40</v>
      </c>
      <c r="I125" s="125">
        <v>31.14</v>
      </c>
      <c r="J125" s="34">
        <f t="shared" ref="J125:J147" si="12">D125*I125</f>
        <v>31.14</v>
      </c>
      <c r="K125" s="35" t="str">
        <f t="shared" ref="K125:K147" si="13">IF(ISNUMBER(I125), IF(I125&gt;H125,"NEVYHOVUJE","VYHOVUJE")," ")</f>
        <v>VYHOVUJE</v>
      </c>
      <c r="L125" s="153"/>
      <c r="M125" s="132"/>
      <c r="N125" s="136"/>
      <c r="O125" s="136"/>
      <c r="P125" s="136"/>
      <c r="Q125" s="140"/>
      <c r="R125" s="132"/>
      <c r="S125" s="132"/>
    </row>
    <row r="126" spans="1:19" ht="18.75" customHeight="1" x14ac:dyDescent="0.25">
      <c r="A126" s="64"/>
      <c r="B126" s="93">
        <v>120</v>
      </c>
      <c r="C126" s="94" t="s">
        <v>56</v>
      </c>
      <c r="D126" s="95">
        <v>1</v>
      </c>
      <c r="E126" s="96" t="s">
        <v>27</v>
      </c>
      <c r="F126" s="97" t="s">
        <v>253</v>
      </c>
      <c r="G126" s="33">
        <f t="shared" si="9"/>
        <v>25</v>
      </c>
      <c r="H126" s="98">
        <v>25</v>
      </c>
      <c r="I126" s="129">
        <v>16.02</v>
      </c>
      <c r="J126" s="34">
        <f t="shared" si="12"/>
        <v>16.02</v>
      </c>
      <c r="K126" s="35" t="str">
        <f t="shared" si="13"/>
        <v>VYHOVUJE</v>
      </c>
      <c r="L126" s="153"/>
      <c r="M126" s="132"/>
      <c r="N126" s="136"/>
      <c r="O126" s="136"/>
      <c r="P126" s="136"/>
      <c r="Q126" s="140"/>
      <c r="R126" s="132"/>
      <c r="S126" s="132"/>
    </row>
    <row r="127" spans="1:19" ht="25.5" customHeight="1" x14ac:dyDescent="0.25">
      <c r="A127" s="64"/>
      <c r="B127" s="93">
        <v>121</v>
      </c>
      <c r="C127" s="94" t="s">
        <v>126</v>
      </c>
      <c r="D127" s="95">
        <v>2</v>
      </c>
      <c r="E127" s="96" t="s">
        <v>28</v>
      </c>
      <c r="F127" s="97" t="s">
        <v>254</v>
      </c>
      <c r="G127" s="33">
        <f t="shared" si="9"/>
        <v>440</v>
      </c>
      <c r="H127" s="98">
        <v>220</v>
      </c>
      <c r="I127" s="129">
        <v>139.5</v>
      </c>
      <c r="J127" s="34">
        <f t="shared" si="12"/>
        <v>279</v>
      </c>
      <c r="K127" s="35" t="str">
        <f t="shared" si="13"/>
        <v>VYHOVUJE</v>
      </c>
      <c r="L127" s="153"/>
      <c r="M127" s="132"/>
      <c r="N127" s="136"/>
      <c r="O127" s="136"/>
      <c r="P127" s="136"/>
      <c r="Q127" s="140"/>
      <c r="R127" s="132"/>
      <c r="S127" s="132"/>
    </row>
    <row r="128" spans="1:19" ht="25.5" customHeight="1" x14ac:dyDescent="0.25">
      <c r="A128" s="64"/>
      <c r="B128" s="93">
        <v>122</v>
      </c>
      <c r="C128" s="94" t="s">
        <v>33</v>
      </c>
      <c r="D128" s="95">
        <v>2</v>
      </c>
      <c r="E128" s="96" t="s">
        <v>28</v>
      </c>
      <c r="F128" s="97" t="s">
        <v>255</v>
      </c>
      <c r="G128" s="33">
        <f t="shared" si="9"/>
        <v>440</v>
      </c>
      <c r="H128" s="98">
        <v>220</v>
      </c>
      <c r="I128" s="129">
        <v>157.5</v>
      </c>
      <c r="J128" s="34">
        <f t="shared" si="12"/>
        <v>315</v>
      </c>
      <c r="K128" s="35" t="str">
        <f t="shared" si="13"/>
        <v>VYHOVUJE</v>
      </c>
      <c r="L128" s="153"/>
      <c r="M128" s="132"/>
      <c r="N128" s="136"/>
      <c r="O128" s="136"/>
      <c r="P128" s="136"/>
      <c r="Q128" s="140"/>
      <c r="R128" s="132"/>
      <c r="S128" s="132"/>
    </row>
    <row r="129" spans="1:19" ht="25.5" customHeight="1" x14ac:dyDescent="0.25">
      <c r="A129" s="64"/>
      <c r="B129" s="93">
        <v>123</v>
      </c>
      <c r="C129" s="94" t="s">
        <v>127</v>
      </c>
      <c r="D129" s="95">
        <v>1</v>
      </c>
      <c r="E129" s="96" t="s">
        <v>27</v>
      </c>
      <c r="F129" s="97" t="s">
        <v>208</v>
      </c>
      <c r="G129" s="33">
        <f t="shared" si="9"/>
        <v>120</v>
      </c>
      <c r="H129" s="98">
        <v>120</v>
      </c>
      <c r="I129" s="129">
        <v>84.6</v>
      </c>
      <c r="J129" s="34">
        <f t="shared" si="12"/>
        <v>84.6</v>
      </c>
      <c r="K129" s="35" t="str">
        <f t="shared" si="13"/>
        <v>VYHOVUJE</v>
      </c>
      <c r="L129" s="153"/>
      <c r="M129" s="132"/>
      <c r="N129" s="136"/>
      <c r="O129" s="136"/>
      <c r="P129" s="136"/>
      <c r="Q129" s="140"/>
      <c r="R129" s="132"/>
      <c r="S129" s="132"/>
    </row>
    <row r="130" spans="1:19" ht="41.25" customHeight="1" x14ac:dyDescent="0.25">
      <c r="A130" s="64"/>
      <c r="B130" s="93">
        <v>124</v>
      </c>
      <c r="C130" s="94" t="s">
        <v>128</v>
      </c>
      <c r="D130" s="95">
        <v>2</v>
      </c>
      <c r="E130" s="96" t="s">
        <v>28</v>
      </c>
      <c r="F130" s="97" t="s">
        <v>256</v>
      </c>
      <c r="G130" s="33">
        <f t="shared" si="9"/>
        <v>200</v>
      </c>
      <c r="H130" s="98">
        <v>100</v>
      </c>
      <c r="I130" s="129">
        <v>52.2</v>
      </c>
      <c r="J130" s="34">
        <f t="shared" si="12"/>
        <v>104.4</v>
      </c>
      <c r="K130" s="35" t="str">
        <f t="shared" si="13"/>
        <v>VYHOVUJE</v>
      </c>
      <c r="L130" s="153"/>
      <c r="M130" s="132"/>
      <c r="N130" s="136"/>
      <c r="O130" s="136"/>
      <c r="P130" s="136"/>
      <c r="Q130" s="140"/>
      <c r="R130" s="132"/>
      <c r="S130" s="132"/>
    </row>
    <row r="131" spans="1:19" ht="27.75" customHeight="1" x14ac:dyDescent="0.25">
      <c r="A131" s="64"/>
      <c r="B131" s="93">
        <v>125</v>
      </c>
      <c r="C131" s="94" t="s">
        <v>129</v>
      </c>
      <c r="D131" s="95">
        <v>2</v>
      </c>
      <c r="E131" s="96" t="s">
        <v>27</v>
      </c>
      <c r="F131" s="97" t="s">
        <v>257</v>
      </c>
      <c r="G131" s="33">
        <f t="shared" si="9"/>
        <v>260</v>
      </c>
      <c r="H131" s="98">
        <v>130</v>
      </c>
      <c r="I131" s="129">
        <v>98.1</v>
      </c>
      <c r="J131" s="34">
        <f t="shared" si="12"/>
        <v>196.2</v>
      </c>
      <c r="K131" s="35" t="str">
        <f t="shared" si="13"/>
        <v>VYHOVUJE</v>
      </c>
      <c r="L131" s="153"/>
      <c r="M131" s="132"/>
      <c r="N131" s="136"/>
      <c r="O131" s="136"/>
      <c r="P131" s="136"/>
      <c r="Q131" s="140"/>
      <c r="R131" s="132"/>
      <c r="S131" s="132"/>
    </row>
    <row r="132" spans="1:19" ht="27.6" customHeight="1" x14ac:dyDescent="0.25">
      <c r="A132" s="64"/>
      <c r="B132" s="93">
        <v>126</v>
      </c>
      <c r="C132" s="94" t="s">
        <v>259</v>
      </c>
      <c r="D132" s="95">
        <v>1</v>
      </c>
      <c r="E132" s="96" t="s">
        <v>27</v>
      </c>
      <c r="F132" s="97" t="s">
        <v>258</v>
      </c>
      <c r="G132" s="33">
        <f t="shared" si="9"/>
        <v>60</v>
      </c>
      <c r="H132" s="98">
        <v>60</v>
      </c>
      <c r="I132" s="129">
        <v>57.6</v>
      </c>
      <c r="J132" s="34">
        <f t="shared" si="12"/>
        <v>57.6</v>
      </c>
      <c r="K132" s="35" t="str">
        <f t="shared" si="13"/>
        <v>VYHOVUJE</v>
      </c>
      <c r="L132" s="153"/>
      <c r="M132" s="132"/>
      <c r="N132" s="136"/>
      <c r="O132" s="136"/>
      <c r="P132" s="136"/>
      <c r="Q132" s="140"/>
      <c r="R132" s="132"/>
      <c r="S132" s="132"/>
    </row>
    <row r="133" spans="1:19" ht="22.5" customHeight="1" x14ac:dyDescent="0.25">
      <c r="A133" s="64"/>
      <c r="B133" s="93">
        <v>127</v>
      </c>
      <c r="C133" s="94" t="s">
        <v>57</v>
      </c>
      <c r="D133" s="95">
        <v>1</v>
      </c>
      <c r="E133" s="96" t="s">
        <v>27</v>
      </c>
      <c r="F133" s="97" t="s">
        <v>203</v>
      </c>
      <c r="G133" s="33">
        <f t="shared" si="9"/>
        <v>8</v>
      </c>
      <c r="H133" s="98">
        <v>8</v>
      </c>
      <c r="I133" s="129">
        <v>6.75</v>
      </c>
      <c r="J133" s="34">
        <f t="shared" si="12"/>
        <v>6.75</v>
      </c>
      <c r="K133" s="35" t="str">
        <f t="shared" si="13"/>
        <v>VYHOVUJE</v>
      </c>
      <c r="L133" s="153"/>
      <c r="M133" s="132"/>
      <c r="N133" s="136"/>
      <c r="O133" s="136"/>
      <c r="P133" s="136"/>
      <c r="Q133" s="140"/>
      <c r="R133" s="132"/>
      <c r="S133" s="132"/>
    </row>
    <row r="134" spans="1:19" ht="40.9" customHeight="1" x14ac:dyDescent="0.25">
      <c r="A134" s="64"/>
      <c r="B134" s="93">
        <v>128</v>
      </c>
      <c r="C134" s="94" t="s">
        <v>260</v>
      </c>
      <c r="D134" s="95">
        <v>1</v>
      </c>
      <c r="E134" s="96" t="s">
        <v>27</v>
      </c>
      <c r="F134" s="97" t="s">
        <v>261</v>
      </c>
      <c r="G134" s="33">
        <f t="shared" si="9"/>
        <v>60</v>
      </c>
      <c r="H134" s="98">
        <v>60</v>
      </c>
      <c r="I134" s="129">
        <v>57.78</v>
      </c>
      <c r="J134" s="34">
        <f t="shared" si="12"/>
        <v>57.78</v>
      </c>
      <c r="K134" s="35" t="str">
        <f t="shared" si="13"/>
        <v>VYHOVUJE</v>
      </c>
      <c r="L134" s="153"/>
      <c r="M134" s="132"/>
      <c r="N134" s="136"/>
      <c r="O134" s="136"/>
      <c r="P134" s="136"/>
      <c r="Q134" s="140"/>
      <c r="R134" s="132"/>
      <c r="S134" s="132"/>
    </row>
    <row r="135" spans="1:19" ht="36.6" customHeight="1" x14ac:dyDescent="0.25">
      <c r="A135" s="64"/>
      <c r="B135" s="93">
        <v>129</v>
      </c>
      <c r="C135" s="94" t="s">
        <v>58</v>
      </c>
      <c r="D135" s="95">
        <v>20</v>
      </c>
      <c r="E135" s="96" t="s">
        <v>28</v>
      </c>
      <c r="F135" s="97" t="s">
        <v>262</v>
      </c>
      <c r="G135" s="33">
        <f t="shared" si="9"/>
        <v>120</v>
      </c>
      <c r="H135" s="98">
        <v>6</v>
      </c>
      <c r="I135" s="129">
        <v>4.7699999999999996</v>
      </c>
      <c r="J135" s="34">
        <f t="shared" si="12"/>
        <v>95.399999999999991</v>
      </c>
      <c r="K135" s="35" t="str">
        <f t="shared" si="13"/>
        <v>VYHOVUJE</v>
      </c>
      <c r="L135" s="153"/>
      <c r="M135" s="132"/>
      <c r="N135" s="136"/>
      <c r="O135" s="136"/>
      <c r="P135" s="136"/>
      <c r="Q135" s="140"/>
      <c r="R135" s="132"/>
      <c r="S135" s="132"/>
    </row>
    <row r="136" spans="1:19" ht="22.5" customHeight="1" x14ac:dyDescent="0.25">
      <c r="A136" s="64"/>
      <c r="B136" s="93">
        <v>130</v>
      </c>
      <c r="C136" s="94" t="s">
        <v>59</v>
      </c>
      <c r="D136" s="95">
        <v>10</v>
      </c>
      <c r="E136" s="96" t="s">
        <v>28</v>
      </c>
      <c r="F136" s="97" t="s">
        <v>263</v>
      </c>
      <c r="G136" s="33">
        <f t="shared" si="9"/>
        <v>70</v>
      </c>
      <c r="H136" s="98">
        <v>7</v>
      </c>
      <c r="I136" s="129">
        <v>6.48</v>
      </c>
      <c r="J136" s="34">
        <f t="shared" si="12"/>
        <v>64.800000000000011</v>
      </c>
      <c r="K136" s="35" t="str">
        <f t="shared" si="13"/>
        <v>VYHOVUJE</v>
      </c>
      <c r="L136" s="153"/>
      <c r="M136" s="132"/>
      <c r="N136" s="136"/>
      <c r="O136" s="136"/>
      <c r="P136" s="136"/>
      <c r="Q136" s="140"/>
      <c r="R136" s="132"/>
      <c r="S136" s="132"/>
    </row>
    <row r="137" spans="1:19" ht="22.5" customHeight="1" x14ac:dyDescent="0.25">
      <c r="A137" s="64"/>
      <c r="B137" s="93">
        <v>131</v>
      </c>
      <c r="C137" s="94" t="s">
        <v>60</v>
      </c>
      <c r="D137" s="95">
        <v>5</v>
      </c>
      <c r="E137" s="96" t="s">
        <v>28</v>
      </c>
      <c r="F137" s="97" t="s">
        <v>264</v>
      </c>
      <c r="G137" s="33">
        <f t="shared" si="9"/>
        <v>75</v>
      </c>
      <c r="H137" s="98">
        <v>15</v>
      </c>
      <c r="I137" s="129">
        <v>11.7</v>
      </c>
      <c r="J137" s="34">
        <f t="shared" si="12"/>
        <v>58.5</v>
      </c>
      <c r="K137" s="35" t="str">
        <f t="shared" si="13"/>
        <v>VYHOVUJE</v>
      </c>
      <c r="L137" s="153"/>
      <c r="M137" s="132"/>
      <c r="N137" s="136"/>
      <c r="O137" s="136"/>
      <c r="P137" s="136"/>
      <c r="Q137" s="140"/>
      <c r="R137" s="132"/>
      <c r="S137" s="132"/>
    </row>
    <row r="138" spans="1:19" ht="22.5" customHeight="1" x14ac:dyDescent="0.25">
      <c r="A138" s="64"/>
      <c r="B138" s="93">
        <v>132</v>
      </c>
      <c r="C138" s="94" t="s">
        <v>130</v>
      </c>
      <c r="D138" s="95">
        <v>5</v>
      </c>
      <c r="E138" s="96" t="s">
        <v>28</v>
      </c>
      <c r="F138" s="97" t="s">
        <v>265</v>
      </c>
      <c r="G138" s="33">
        <f t="shared" si="9"/>
        <v>85</v>
      </c>
      <c r="H138" s="98">
        <v>17</v>
      </c>
      <c r="I138" s="129">
        <v>13.86</v>
      </c>
      <c r="J138" s="34">
        <f t="shared" si="12"/>
        <v>69.3</v>
      </c>
      <c r="K138" s="35" t="str">
        <f t="shared" si="13"/>
        <v>VYHOVUJE</v>
      </c>
      <c r="L138" s="153"/>
      <c r="M138" s="132"/>
      <c r="N138" s="136"/>
      <c r="O138" s="136"/>
      <c r="P138" s="136"/>
      <c r="Q138" s="140"/>
      <c r="R138" s="132"/>
      <c r="S138" s="132"/>
    </row>
    <row r="139" spans="1:19" ht="46.5" customHeight="1" x14ac:dyDescent="0.25">
      <c r="A139" s="64"/>
      <c r="B139" s="93">
        <v>133</v>
      </c>
      <c r="C139" s="94" t="s">
        <v>131</v>
      </c>
      <c r="D139" s="95">
        <v>1</v>
      </c>
      <c r="E139" s="96" t="s">
        <v>27</v>
      </c>
      <c r="F139" s="97" t="s">
        <v>266</v>
      </c>
      <c r="G139" s="33">
        <f t="shared" si="9"/>
        <v>150</v>
      </c>
      <c r="H139" s="98">
        <v>150</v>
      </c>
      <c r="I139" s="129">
        <v>133.13999999999999</v>
      </c>
      <c r="J139" s="34">
        <f t="shared" si="12"/>
        <v>133.13999999999999</v>
      </c>
      <c r="K139" s="35" t="str">
        <f t="shared" si="13"/>
        <v>VYHOVUJE</v>
      </c>
      <c r="L139" s="153"/>
      <c r="M139" s="132"/>
      <c r="N139" s="136"/>
      <c r="O139" s="136"/>
      <c r="P139" s="136"/>
      <c r="Q139" s="140"/>
      <c r="R139" s="132"/>
      <c r="S139" s="132"/>
    </row>
    <row r="140" spans="1:19" ht="43.5" customHeight="1" x14ac:dyDescent="0.25">
      <c r="A140" s="64"/>
      <c r="B140" s="93">
        <v>134</v>
      </c>
      <c r="C140" s="94" t="s">
        <v>61</v>
      </c>
      <c r="D140" s="95">
        <v>10</v>
      </c>
      <c r="E140" s="96" t="s">
        <v>27</v>
      </c>
      <c r="F140" s="97" t="s">
        <v>201</v>
      </c>
      <c r="G140" s="33">
        <f t="shared" si="9"/>
        <v>450</v>
      </c>
      <c r="H140" s="98">
        <v>45</v>
      </c>
      <c r="I140" s="129">
        <v>15.21</v>
      </c>
      <c r="J140" s="34">
        <f t="shared" si="12"/>
        <v>152.10000000000002</v>
      </c>
      <c r="K140" s="35" t="str">
        <f t="shared" si="13"/>
        <v>VYHOVUJE</v>
      </c>
      <c r="L140" s="153"/>
      <c r="M140" s="132"/>
      <c r="N140" s="136"/>
      <c r="O140" s="136"/>
      <c r="P140" s="136"/>
      <c r="Q140" s="140"/>
      <c r="R140" s="132"/>
      <c r="S140" s="132"/>
    </row>
    <row r="141" spans="1:19" ht="22.5" customHeight="1" x14ac:dyDescent="0.25">
      <c r="A141" s="64"/>
      <c r="B141" s="93">
        <v>135</v>
      </c>
      <c r="C141" s="94" t="s">
        <v>87</v>
      </c>
      <c r="D141" s="95">
        <v>10</v>
      </c>
      <c r="E141" s="96" t="s">
        <v>27</v>
      </c>
      <c r="F141" s="97" t="s">
        <v>177</v>
      </c>
      <c r="G141" s="33">
        <f t="shared" si="9"/>
        <v>150</v>
      </c>
      <c r="H141" s="98">
        <v>15</v>
      </c>
      <c r="I141" s="129">
        <v>15</v>
      </c>
      <c r="J141" s="34">
        <f t="shared" si="12"/>
        <v>150</v>
      </c>
      <c r="K141" s="35" t="str">
        <f t="shared" si="13"/>
        <v>VYHOVUJE</v>
      </c>
      <c r="L141" s="153"/>
      <c r="M141" s="132"/>
      <c r="N141" s="136"/>
      <c r="O141" s="136"/>
      <c r="P141" s="136"/>
      <c r="Q141" s="140"/>
      <c r="R141" s="132"/>
      <c r="S141" s="132"/>
    </row>
    <row r="142" spans="1:19" ht="22.5" customHeight="1" x14ac:dyDescent="0.25">
      <c r="A142" s="64"/>
      <c r="B142" s="93">
        <v>136</v>
      </c>
      <c r="C142" s="94" t="s">
        <v>64</v>
      </c>
      <c r="D142" s="95">
        <v>1</v>
      </c>
      <c r="E142" s="96" t="s">
        <v>27</v>
      </c>
      <c r="F142" s="97" t="s">
        <v>267</v>
      </c>
      <c r="G142" s="33">
        <f t="shared" si="9"/>
        <v>60</v>
      </c>
      <c r="H142" s="98">
        <v>60</v>
      </c>
      <c r="I142" s="129">
        <v>40.32</v>
      </c>
      <c r="J142" s="34">
        <f t="shared" si="12"/>
        <v>40.32</v>
      </c>
      <c r="K142" s="35" t="str">
        <f t="shared" si="13"/>
        <v>VYHOVUJE</v>
      </c>
      <c r="L142" s="153"/>
      <c r="M142" s="132"/>
      <c r="N142" s="136"/>
      <c r="O142" s="136"/>
      <c r="P142" s="136"/>
      <c r="Q142" s="140"/>
      <c r="R142" s="132"/>
      <c r="S142" s="132"/>
    </row>
    <row r="143" spans="1:19" ht="24" customHeight="1" x14ac:dyDescent="0.25">
      <c r="A143" s="64"/>
      <c r="B143" s="93">
        <v>137</v>
      </c>
      <c r="C143" s="94" t="s">
        <v>65</v>
      </c>
      <c r="D143" s="95">
        <v>2</v>
      </c>
      <c r="E143" s="96" t="s">
        <v>27</v>
      </c>
      <c r="F143" s="97" t="s">
        <v>268</v>
      </c>
      <c r="G143" s="33">
        <f t="shared" si="9"/>
        <v>52</v>
      </c>
      <c r="H143" s="98">
        <v>26</v>
      </c>
      <c r="I143" s="129">
        <v>26</v>
      </c>
      <c r="J143" s="34">
        <f t="shared" si="12"/>
        <v>52</v>
      </c>
      <c r="K143" s="35" t="str">
        <f t="shared" si="13"/>
        <v>VYHOVUJE</v>
      </c>
      <c r="L143" s="153"/>
      <c r="M143" s="132"/>
      <c r="N143" s="136"/>
      <c r="O143" s="136"/>
      <c r="P143" s="136"/>
      <c r="Q143" s="140"/>
      <c r="R143" s="132"/>
      <c r="S143" s="132"/>
    </row>
    <row r="144" spans="1:19" ht="22.5" customHeight="1" x14ac:dyDescent="0.25">
      <c r="A144" s="64"/>
      <c r="B144" s="93">
        <v>138</v>
      </c>
      <c r="C144" s="94" t="s">
        <v>67</v>
      </c>
      <c r="D144" s="95">
        <v>3</v>
      </c>
      <c r="E144" s="96" t="s">
        <v>27</v>
      </c>
      <c r="F144" s="97" t="s">
        <v>180</v>
      </c>
      <c r="G144" s="33">
        <f t="shared" si="9"/>
        <v>27</v>
      </c>
      <c r="H144" s="98">
        <v>9</v>
      </c>
      <c r="I144" s="129">
        <v>3.6</v>
      </c>
      <c r="J144" s="34">
        <f t="shared" si="12"/>
        <v>10.8</v>
      </c>
      <c r="K144" s="35" t="str">
        <f t="shared" si="13"/>
        <v>VYHOVUJE</v>
      </c>
      <c r="L144" s="153"/>
      <c r="M144" s="132"/>
      <c r="N144" s="136"/>
      <c r="O144" s="136"/>
      <c r="P144" s="136"/>
      <c r="Q144" s="140"/>
      <c r="R144" s="132"/>
      <c r="S144" s="132"/>
    </row>
    <row r="145" spans="1:19" ht="22.5" customHeight="1" x14ac:dyDescent="0.25">
      <c r="A145" s="64"/>
      <c r="B145" s="93">
        <v>139</v>
      </c>
      <c r="C145" s="94" t="s">
        <v>132</v>
      </c>
      <c r="D145" s="95">
        <v>3</v>
      </c>
      <c r="E145" s="96" t="s">
        <v>52</v>
      </c>
      <c r="F145" s="97" t="s">
        <v>269</v>
      </c>
      <c r="G145" s="33">
        <f t="shared" si="9"/>
        <v>105</v>
      </c>
      <c r="H145" s="98">
        <v>35</v>
      </c>
      <c r="I145" s="129">
        <v>26.1</v>
      </c>
      <c r="J145" s="34">
        <f t="shared" si="12"/>
        <v>78.300000000000011</v>
      </c>
      <c r="K145" s="35" t="str">
        <f t="shared" si="13"/>
        <v>VYHOVUJE</v>
      </c>
      <c r="L145" s="153"/>
      <c r="M145" s="132"/>
      <c r="N145" s="136"/>
      <c r="O145" s="136"/>
      <c r="P145" s="136"/>
      <c r="Q145" s="140"/>
      <c r="R145" s="132"/>
      <c r="S145" s="132"/>
    </row>
    <row r="146" spans="1:19" ht="73.5" customHeight="1" x14ac:dyDescent="0.25">
      <c r="A146" s="64"/>
      <c r="B146" s="93">
        <v>140</v>
      </c>
      <c r="C146" s="94" t="s">
        <v>270</v>
      </c>
      <c r="D146" s="95">
        <v>20</v>
      </c>
      <c r="E146" s="96" t="s">
        <v>27</v>
      </c>
      <c r="F146" s="97" t="s">
        <v>271</v>
      </c>
      <c r="G146" s="33">
        <f t="shared" si="9"/>
        <v>1400</v>
      </c>
      <c r="H146" s="98">
        <v>70</v>
      </c>
      <c r="I146" s="129">
        <v>70</v>
      </c>
      <c r="J146" s="34">
        <f t="shared" si="12"/>
        <v>1400</v>
      </c>
      <c r="K146" s="35" t="str">
        <f t="shared" si="13"/>
        <v>VYHOVUJE</v>
      </c>
      <c r="L146" s="153"/>
      <c r="M146" s="132"/>
      <c r="N146" s="136"/>
      <c r="O146" s="136"/>
      <c r="P146" s="136"/>
      <c r="Q146" s="140"/>
      <c r="R146" s="132"/>
      <c r="S146" s="132"/>
    </row>
    <row r="147" spans="1:19" ht="32.25" customHeight="1" thickBot="1" x14ac:dyDescent="0.3">
      <c r="A147" s="64"/>
      <c r="B147" s="44">
        <v>141</v>
      </c>
      <c r="C147" s="99" t="s">
        <v>273</v>
      </c>
      <c r="D147" s="45">
        <v>10</v>
      </c>
      <c r="E147" s="49" t="s">
        <v>52</v>
      </c>
      <c r="F147" s="85" t="s">
        <v>272</v>
      </c>
      <c r="G147" s="46">
        <f t="shared" si="9"/>
        <v>400</v>
      </c>
      <c r="H147" s="50">
        <v>40</v>
      </c>
      <c r="I147" s="130">
        <v>14.85</v>
      </c>
      <c r="J147" s="47">
        <f t="shared" si="12"/>
        <v>148.5</v>
      </c>
      <c r="K147" s="48" t="str">
        <f t="shared" si="13"/>
        <v>VYHOVUJE</v>
      </c>
      <c r="L147" s="155"/>
      <c r="M147" s="134"/>
      <c r="N147" s="137"/>
      <c r="O147" s="137"/>
      <c r="P147" s="137"/>
      <c r="Q147" s="141"/>
      <c r="R147" s="134"/>
      <c r="S147" s="134"/>
    </row>
    <row r="148" spans="1:19" ht="13.5" customHeight="1" thickTop="1" thickBot="1" x14ac:dyDescent="0.3">
      <c r="C148" s="4"/>
      <c r="D148" s="4"/>
      <c r="E148" s="4"/>
      <c r="F148" s="4"/>
      <c r="G148" s="4"/>
      <c r="J148" s="68"/>
    </row>
    <row r="149" spans="1:19" ht="60.75" customHeight="1" thickTop="1" thickBot="1" x14ac:dyDescent="0.3">
      <c r="B149" s="158" t="s">
        <v>10</v>
      </c>
      <c r="C149" s="158"/>
      <c r="D149" s="158"/>
      <c r="E149" s="158"/>
      <c r="F149" s="158"/>
      <c r="G149" s="54"/>
      <c r="H149" s="55" t="s">
        <v>11</v>
      </c>
      <c r="I149" s="159" t="s">
        <v>12</v>
      </c>
      <c r="J149" s="160"/>
      <c r="K149" s="161"/>
      <c r="R149" s="21"/>
      <c r="S149" s="56"/>
    </row>
    <row r="150" spans="1:19" ht="33" customHeight="1" thickTop="1" thickBot="1" x14ac:dyDescent="0.3">
      <c r="B150" s="162" t="s">
        <v>13</v>
      </c>
      <c r="C150" s="162"/>
      <c r="D150" s="162"/>
      <c r="E150" s="162"/>
      <c r="F150" s="162"/>
      <c r="G150" s="57"/>
      <c r="H150" s="58">
        <f>SUM(G7:G147)</f>
        <v>38635</v>
      </c>
      <c r="I150" s="163">
        <f>SUM(J7:J147)</f>
        <v>31893.219999999994</v>
      </c>
      <c r="J150" s="164"/>
      <c r="K150" s="165"/>
    </row>
    <row r="151" spans="1:19" ht="14.25" customHeight="1" thickTop="1" x14ac:dyDescent="0.25"/>
    <row r="152" spans="1:19" ht="14.25" customHeight="1" x14ac:dyDescent="0.25"/>
    <row r="153" spans="1:19" ht="14.25" customHeight="1" x14ac:dyDescent="0.25"/>
    <row r="154" spans="1:19" ht="14.25" customHeight="1" x14ac:dyDescent="0.25"/>
    <row r="155" spans="1:19" ht="14.25" customHeight="1" x14ac:dyDescent="0.25"/>
    <row r="156" spans="1:19" ht="14.25" customHeight="1" x14ac:dyDescent="0.25"/>
    <row r="157" spans="1:19" ht="14.25" customHeight="1" x14ac:dyDescent="0.25"/>
    <row r="158" spans="1:19" ht="14.25" customHeight="1" x14ac:dyDescent="0.25"/>
    <row r="159" spans="1:19" ht="14.25" customHeight="1" x14ac:dyDescent="0.25"/>
    <row r="160" spans="1:19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</sheetData>
  <sheetProtection algorithmName="SHA-512" hashValue="wkBmJeGdqv3VHg1wFn+tvHbnGmf94bHro3VnZln9O/o/aaGZFjcUNM46m4qelyGP3rINhJIH5yrjh3JbNatpuQ==" saltValue="l7v9LQh4qhAvRMQJ2g9a9Q==" spinCount="100000" sheet="1" objects="1" scenarios="1"/>
  <mergeCells count="37">
    <mergeCell ref="B1:D1"/>
    <mergeCell ref="B149:F149"/>
    <mergeCell ref="I149:K149"/>
    <mergeCell ref="B150:F150"/>
    <mergeCell ref="I150:K150"/>
    <mergeCell ref="L7:L45"/>
    <mergeCell ref="L46:L52"/>
    <mergeCell ref="L53:L76"/>
    <mergeCell ref="L77:L147"/>
    <mergeCell ref="M46:M52"/>
    <mergeCell ref="M7:M45"/>
    <mergeCell ref="M53:M76"/>
    <mergeCell ref="S7:S45"/>
    <mergeCell ref="N46:N52"/>
    <mergeCell ref="O46:O52"/>
    <mergeCell ref="P46:P52"/>
    <mergeCell ref="Q46:Q52"/>
    <mergeCell ref="R46:R52"/>
    <mergeCell ref="S46:S52"/>
    <mergeCell ref="O7:O45"/>
    <mergeCell ref="P7:P45"/>
    <mergeCell ref="Q7:Q45"/>
    <mergeCell ref="R7:R45"/>
    <mergeCell ref="N7:N45"/>
    <mergeCell ref="S53:S76"/>
    <mergeCell ref="M77:M147"/>
    <mergeCell ref="N77:N147"/>
    <mergeCell ref="O77:O147"/>
    <mergeCell ref="P77:P147"/>
    <mergeCell ref="Q77:Q147"/>
    <mergeCell ref="R77:R147"/>
    <mergeCell ref="S77:S147"/>
    <mergeCell ref="O53:O76"/>
    <mergeCell ref="P53:P76"/>
    <mergeCell ref="Q53:Q76"/>
    <mergeCell ref="R53:R76"/>
    <mergeCell ref="N53:N76"/>
  </mergeCells>
  <conditionalFormatting sqref="B7:B147">
    <cfRule type="containsBlanks" dxfId="15" priority="51">
      <formula>LEN(TRIM(B7))=0</formula>
    </cfRule>
  </conditionalFormatting>
  <conditionalFormatting sqref="B7:B147">
    <cfRule type="cellIs" dxfId="14" priority="46" operator="greaterThanOrEqual">
      <formula>1</formula>
    </cfRule>
  </conditionalFormatting>
  <conditionalFormatting sqref="K7:K147">
    <cfRule type="cellIs" dxfId="13" priority="43" operator="equal">
      <formula>"VYHOVUJE"</formula>
    </cfRule>
  </conditionalFormatting>
  <conditionalFormatting sqref="K7:K147">
    <cfRule type="cellIs" dxfId="12" priority="42" operator="equal">
      <formula>"NEVYHOVUJE"</formula>
    </cfRule>
  </conditionalFormatting>
  <conditionalFormatting sqref="I7">
    <cfRule type="containsBlanks" dxfId="11" priority="13">
      <formula>LEN(TRIM(I7))=0</formula>
    </cfRule>
  </conditionalFormatting>
  <conditionalFormatting sqref="I7">
    <cfRule type="notContainsBlanks" dxfId="10" priority="12">
      <formula>LEN(TRIM(I7))&gt;0</formula>
    </cfRule>
  </conditionalFormatting>
  <conditionalFormatting sqref="I7:I147">
    <cfRule type="notContainsBlanks" dxfId="9" priority="11">
      <formula>LEN(TRIM(I7))&gt;0</formula>
    </cfRule>
  </conditionalFormatting>
  <conditionalFormatting sqref="I8:I147">
    <cfRule type="containsBlanks" dxfId="8" priority="10">
      <formula>LEN(TRIM(I8))=0</formula>
    </cfRule>
  </conditionalFormatting>
  <conditionalFormatting sqref="I8:I147">
    <cfRule type="notContainsBlanks" dxfId="7" priority="9">
      <formula>LEN(TRIM(I8))&gt;0</formula>
    </cfRule>
  </conditionalFormatting>
  <conditionalFormatting sqref="I8:I147">
    <cfRule type="notContainsBlanks" dxfId="6" priority="8">
      <formula>LEN(TRIM(I8))&gt;0</formula>
    </cfRule>
  </conditionalFormatting>
  <conditionalFormatting sqref="D7:D90">
    <cfRule type="containsBlanks" dxfId="5" priority="6">
      <formula>LEN(TRIM(D7))=0</formula>
    </cfRule>
  </conditionalFormatting>
  <conditionalFormatting sqref="D91">
    <cfRule type="containsBlanks" dxfId="4" priority="5">
      <formula>LEN(TRIM(D91))=0</formula>
    </cfRule>
  </conditionalFormatting>
  <conditionalFormatting sqref="D92:D93">
    <cfRule type="containsBlanks" dxfId="3" priority="4">
      <formula>LEN(TRIM(D92))=0</formula>
    </cfRule>
  </conditionalFormatting>
  <conditionalFormatting sqref="D94">
    <cfRule type="containsBlanks" dxfId="2" priority="3">
      <formula>LEN(TRIM(D94))=0</formula>
    </cfRule>
  </conditionalFormatting>
  <conditionalFormatting sqref="D95:D101">
    <cfRule type="containsBlanks" dxfId="1" priority="2">
      <formula>LEN(TRIM(D95))=0</formula>
    </cfRule>
  </conditionalFormatting>
  <conditionalFormatting sqref="D102:D147">
    <cfRule type="containsBlanks" dxfId="0" priority="1">
      <formula>LEN(TRIM(D102))=0</formula>
    </cfRule>
  </conditionalFormatting>
  <dataValidations count="3">
    <dataValidation type="list" showInputMessage="1" showErrorMessage="1" sqref="E95:E147" xr:uid="{00110067-002D-4C09-909B-00F900D20087}">
      <formula1>"ks,bal,sada,"</formula1>
    </dataValidation>
    <dataValidation type="list" allowBlank="1" showInputMessage="1" showErrorMessage="1" sqref="M7 M46:M52 M53:M76 M77:M147" xr:uid="{8C78CA12-0778-463B-AB36-6B27CB32974B}">
      <formula1>"ANO,NE"</formula1>
    </dataValidation>
    <dataValidation type="list" allowBlank="1" showInputMessage="1" showErrorMessage="1" sqref="S7 S46:S52 S53:S76 S77:S147" xr:uid="{00000000-0002-0000-0000-000000000000}">
      <formula1>#REF!</formula1>
    </dataValidation>
  </dataValidations>
  <pageMargins left="0.23622047244094491" right="0.23622047244094491" top="0.15748031496062992" bottom="0.19685039370078741" header="0.15748031496062992" footer="0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Nováčková Marie</cp:lastModifiedBy>
  <cp:revision>2</cp:revision>
  <cp:lastPrinted>2021-08-04T08:56:13Z</cp:lastPrinted>
  <dcterms:created xsi:type="dcterms:W3CDTF">2014-03-05T12:43:32Z</dcterms:created>
  <dcterms:modified xsi:type="dcterms:W3CDTF">2021-08-04T09:01:04Z</dcterms:modified>
</cp:coreProperties>
</file>