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updateLinks="never"/>
  <bookViews>
    <workbookView xWindow="0" yWindow="0" windowWidth="19200" windowHeight="8250"/>
  </bookViews>
  <sheets>
    <sheet name="KP" sheetId="1" r:id="rId1"/>
    <sheet name="List1" sheetId="2" r:id="rId2"/>
  </sheets>
  <definedNames>
    <definedName name="_xlnm.Print_Titles" localSheetId="0">KP!$6:$6</definedName>
    <definedName name="_xlnm.Print_Area" localSheetId="0">KP!$A$1:$U$120</definedName>
  </definedNames>
  <calcPr calcId="125725"/>
</workbook>
</file>

<file path=xl/calcChain.xml><?xml version="1.0" encoding="utf-8"?>
<calcChain xmlns="http://schemas.openxmlformats.org/spreadsheetml/2006/main">
  <c r="L106" i="1"/>
  <c r="K107"/>
  <c r="L108"/>
  <c r="L112"/>
  <c r="K113"/>
  <c r="K114"/>
  <c r="K104"/>
  <c r="L104"/>
  <c r="K105"/>
  <c r="L105"/>
  <c r="K106"/>
  <c r="K109"/>
  <c r="L109"/>
  <c r="K110"/>
  <c r="L110"/>
  <c r="K111"/>
  <c r="L111"/>
  <c r="K112"/>
  <c r="K115"/>
  <c r="L115"/>
  <c r="K116"/>
  <c r="L116"/>
  <c r="H104"/>
  <c r="H105"/>
  <c r="H106"/>
  <c r="H107"/>
  <c r="H108"/>
  <c r="H109"/>
  <c r="H110"/>
  <c r="H111"/>
  <c r="H112"/>
  <c r="H113"/>
  <c r="H114"/>
  <c r="H115"/>
  <c r="H116"/>
  <c r="L114" l="1"/>
  <c r="K108"/>
  <c r="L113"/>
  <c r="L107"/>
  <c r="K38"/>
  <c r="K39"/>
  <c r="K40"/>
  <c r="K43"/>
  <c r="L46"/>
  <c r="K47"/>
  <c r="K48"/>
  <c r="K51"/>
  <c r="L54"/>
  <c r="K55"/>
  <c r="K56"/>
  <c r="K59"/>
  <c r="K63"/>
  <c r="K64"/>
  <c r="K67"/>
  <c r="K71"/>
  <c r="K72"/>
  <c r="K75"/>
  <c r="K79"/>
  <c r="K80"/>
  <c r="K83"/>
  <c r="K87"/>
  <c r="K88"/>
  <c r="K91"/>
  <c r="K95"/>
  <c r="K96"/>
  <c r="K99"/>
  <c r="K103"/>
  <c r="K36"/>
  <c r="L36"/>
  <c r="K37"/>
  <c r="L37"/>
  <c r="K41"/>
  <c r="L41"/>
  <c r="K42"/>
  <c r="L42"/>
  <c r="L43"/>
  <c r="K44"/>
  <c r="L44"/>
  <c r="K45"/>
  <c r="L45"/>
  <c r="K46"/>
  <c r="L47"/>
  <c r="L48"/>
  <c r="K49"/>
  <c r="L49"/>
  <c r="K50"/>
  <c r="L50"/>
  <c r="L51"/>
  <c r="K52"/>
  <c r="L52"/>
  <c r="K53"/>
  <c r="L53"/>
  <c r="K54"/>
  <c r="L55"/>
  <c r="L56"/>
  <c r="K57"/>
  <c r="L57"/>
  <c r="K58"/>
  <c r="L58"/>
  <c r="L59"/>
  <c r="K60"/>
  <c r="L60"/>
  <c r="K61"/>
  <c r="L61"/>
  <c r="K62"/>
  <c r="L62"/>
  <c r="L63"/>
  <c r="L64"/>
  <c r="K65"/>
  <c r="L65"/>
  <c r="K66"/>
  <c r="L66"/>
  <c r="L67"/>
  <c r="K68"/>
  <c r="L68"/>
  <c r="K69"/>
  <c r="L69"/>
  <c r="K70"/>
  <c r="L70"/>
  <c r="L71"/>
  <c r="L72"/>
  <c r="K73"/>
  <c r="L73"/>
  <c r="K74"/>
  <c r="L74"/>
  <c r="L75"/>
  <c r="K76"/>
  <c r="L76"/>
  <c r="K77"/>
  <c r="L77"/>
  <c r="K78"/>
  <c r="L78"/>
  <c r="L79"/>
  <c r="L80"/>
  <c r="K81"/>
  <c r="L81"/>
  <c r="K82"/>
  <c r="L82"/>
  <c r="L83"/>
  <c r="K84"/>
  <c r="L84"/>
  <c r="K85"/>
  <c r="L85"/>
  <c r="K86"/>
  <c r="L86"/>
  <c r="L87"/>
  <c r="L88"/>
  <c r="K89"/>
  <c r="L89"/>
  <c r="K90"/>
  <c r="L90"/>
  <c r="L91"/>
  <c r="K92"/>
  <c r="L92"/>
  <c r="K93"/>
  <c r="L93"/>
  <c r="K94"/>
  <c r="L94"/>
  <c r="L95"/>
  <c r="L96"/>
  <c r="K97"/>
  <c r="L97"/>
  <c r="K98"/>
  <c r="L98"/>
  <c r="L99"/>
  <c r="K100"/>
  <c r="L100"/>
  <c r="K101"/>
  <c r="L101"/>
  <c r="K102"/>
  <c r="L102"/>
  <c r="L103"/>
  <c r="L40" l="1"/>
  <c r="L39"/>
  <c r="L38"/>
  <c r="H103" l="1"/>
  <c r="H102"/>
  <c r="H101"/>
  <c r="H100"/>
  <c r="H99"/>
  <c r="H98"/>
  <c r="H97"/>
  <c r="H96"/>
  <c r="H95"/>
  <c r="H94"/>
  <c r="H93"/>
  <c r="H92"/>
  <c r="H91"/>
  <c r="H90"/>
  <c r="H89"/>
  <c r="H88"/>
  <c r="H87"/>
  <c r="H86"/>
  <c r="H85"/>
  <c r="H84"/>
  <c r="H83"/>
  <c r="H82"/>
  <c r="H81"/>
  <c r="H80"/>
  <c r="H79"/>
  <c r="H78"/>
  <c r="H77"/>
  <c r="H76"/>
  <c r="H75"/>
  <c r="H74"/>
  <c r="H73"/>
  <c r="H72"/>
  <c r="H71"/>
  <c r="H70"/>
  <c r="H69"/>
  <c r="H68"/>
  <c r="H67"/>
  <c r="H66"/>
  <c r="H65"/>
  <c r="H64"/>
  <c r="H63"/>
  <c r="H62"/>
  <c r="H61"/>
  <c r="H60"/>
  <c r="H59"/>
  <c r="H58"/>
  <c r="H57"/>
  <c r="H56"/>
  <c r="H55"/>
  <c r="H54"/>
  <c r="H53"/>
  <c r="H52"/>
  <c r="H51"/>
  <c r="H50"/>
  <c r="H49"/>
  <c r="H48"/>
  <c r="H47"/>
  <c r="H46"/>
  <c r="H45"/>
  <c r="H44"/>
  <c r="H43"/>
  <c r="H42"/>
  <c r="H41"/>
  <c r="H40"/>
  <c r="H39"/>
  <c r="H38"/>
  <c r="H37"/>
  <c r="H36"/>
  <c r="L35"/>
  <c r="K35"/>
  <c r="H35"/>
  <c r="L34"/>
  <c r="K34"/>
  <c r="H34"/>
  <c r="L33"/>
  <c r="K33"/>
  <c r="H33"/>
  <c r="L32"/>
  <c r="K32"/>
  <c r="H32"/>
  <c r="L31"/>
  <c r="K31"/>
  <c r="H31"/>
  <c r="L30"/>
  <c r="K30"/>
  <c r="H30"/>
  <c r="L29"/>
  <c r="K29"/>
  <c r="H29"/>
  <c r="L28"/>
  <c r="K28"/>
  <c r="H28"/>
  <c r="L27"/>
  <c r="K27"/>
  <c r="H27"/>
  <c r="L26"/>
  <c r="K26"/>
  <c r="H26"/>
  <c r="L25"/>
  <c r="K25"/>
  <c r="H25"/>
  <c r="L24"/>
  <c r="K24"/>
  <c r="H24"/>
  <c r="L23"/>
  <c r="K23"/>
  <c r="H23"/>
  <c r="L22"/>
  <c r="K22"/>
  <c r="H22"/>
  <c r="L21"/>
  <c r="K21"/>
  <c r="H21"/>
  <c r="L20"/>
  <c r="K20"/>
  <c r="H20"/>
  <c r="L19"/>
  <c r="K19"/>
  <c r="H19"/>
  <c r="L18"/>
  <c r="K18"/>
  <c r="H18"/>
  <c r="L17"/>
  <c r="K17"/>
  <c r="H17"/>
  <c r="L16"/>
  <c r="K16"/>
  <c r="H16"/>
  <c r="L15"/>
  <c r="K15"/>
  <c r="H15"/>
  <c r="L14"/>
  <c r="K14"/>
  <c r="H14"/>
  <c r="L13"/>
  <c r="K13"/>
  <c r="H13"/>
  <c r="L12"/>
  <c r="K12"/>
  <c r="H12"/>
  <c r="L11"/>
  <c r="K11"/>
  <c r="H11"/>
  <c r="L10"/>
  <c r="K10"/>
  <c r="H10"/>
  <c r="L9"/>
  <c r="K9"/>
  <c r="H9"/>
  <c r="L8"/>
  <c r="K8"/>
  <c r="H8"/>
  <c r="L7"/>
  <c r="K7"/>
  <c r="H7"/>
  <c r="I119" l="1"/>
  <c r="J119"/>
</calcChain>
</file>

<file path=xl/sharedStrings.xml><?xml version="1.0" encoding="utf-8"?>
<sst xmlns="http://schemas.openxmlformats.org/spreadsheetml/2006/main" count="387" uniqueCount="224">
  <si>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</si>
  <si>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</si>
  <si>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</si>
  <si>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</si>
  <si>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</si>
  <si>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</si>
  <si>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</si>
  <si>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30192000-1 - Kancelářské potřeby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</si>
  <si>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</si>
  <si>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CELKOVÁ MAXIMÁLNÍ CENA za celou VZ 
v Kč BEZ DPH</t>
  </si>
  <si>
    <t>CELKOVÁ NABÍDKOVÁ CENA v Kč bez DPH</t>
  </si>
  <si>
    <t>V případě, že se dodavatel při předání zboží na některá uvedená tel. čísla nedovolá, bude v takovém případě volat tel. 377 631 320, 377 631 325.</t>
  </si>
  <si>
    <t xml:space="preserve">Název </t>
  </si>
  <si>
    <t>Měrná jednotka [MJ]</t>
  </si>
  <si>
    <t>Popis</t>
  </si>
  <si>
    <t xml:space="preserve">Maximální cena za jednotlivé položky 
 v Kč BEZ DPH </t>
  </si>
  <si>
    <t xml:space="preserve">Fakturace </t>
  </si>
  <si>
    <t xml:space="preserve">Financováno
 z projektových finančních prostředků </t>
  </si>
  <si>
    <t>Kontaktní osoba 
k převzetí zboží</t>
  </si>
  <si>
    <t xml:space="preserve">Místo dodání </t>
  </si>
  <si>
    <r>
      <t xml:space="preserve">Termín dodání 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</si>
  <si>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 xml:space="preserve">POZNÁMKA </t>
  </si>
  <si>
    <t>CPV - výběr
čisticí prostředky a hygienické potřeby</t>
  </si>
  <si>
    <t>Samostatná faktura</t>
  </si>
  <si>
    <t>NE</t>
  </si>
  <si>
    <t>ks</t>
  </si>
  <si>
    <t>bal</t>
  </si>
  <si>
    <t xml:space="preserve">Papír kancelářský A3 kvalita"B"  </t>
  </si>
  <si>
    <t>Popisovač - 0,3 mm - sada 4ks</t>
  </si>
  <si>
    <t>sada</t>
  </si>
  <si>
    <t>Zvýrazňovač 1-4 mm, sada 4ks</t>
  </si>
  <si>
    <t>Datumovka samobarvící min do r.2023</t>
  </si>
  <si>
    <t>Samobarvící mechanické razítko, vhodné pro každodení používání v kancelářích , měsíc číslem, výška znaků 3,8 - 4,2 mm.</t>
  </si>
  <si>
    <t xml:space="preserve">Podložka A4 s klipem jednoduchá </t>
  </si>
  <si>
    <t>Euroobal A4 - hladký</t>
  </si>
  <si>
    <t>Desky přední pro kroužkovou vazbu - čiré</t>
  </si>
  <si>
    <t xml:space="preserve">Samolepící záložky: šipky 12 x 42 mm - 5 x neon </t>
  </si>
  <si>
    <t xml:space="preserve">Samolepící záložky: proužky 12 x 42 mm - 5 x neon </t>
  </si>
  <si>
    <t>Samolepící záložky 20 x 50 mm - 4 barvy</t>
  </si>
  <si>
    <t>Karton kreslící bílý A4 220g</t>
  </si>
  <si>
    <t>Obálky C6 114 x 162 mm</t>
  </si>
  <si>
    <t>Obálky DL 110 x 220 mm - bez okénka</t>
  </si>
  <si>
    <t>Lepicí tyčinka  min. 20g</t>
  </si>
  <si>
    <t>Vysoká lepicí síla a okamžitá přilnavost. Vhodné na  papír, karton, nevysychá, neobsahuje rozpouštědla.</t>
  </si>
  <si>
    <t>Lepicí tyčinka  min. 40g</t>
  </si>
  <si>
    <t>Tužka HB 2 s pryží</t>
  </si>
  <si>
    <t>Propisovací tužka</t>
  </si>
  <si>
    <t>Popisovač lihový 0,6 mm - sada 4ks</t>
  </si>
  <si>
    <t>Popisovač lihový 1mm - sada 4ks</t>
  </si>
  <si>
    <t xml:space="preserve">ks </t>
  </si>
  <si>
    <t>Zvýrazňovač 1-4 mm - sada 6ks</t>
  </si>
  <si>
    <t>Zvýrazňovač  1 - 4,6 mm - sada 4ks</t>
  </si>
  <si>
    <t>Připínáčky  pro nástěnky (špulky)</t>
  </si>
  <si>
    <t>Čistič na bílé tabule</t>
  </si>
  <si>
    <t xml:space="preserve">Spojovače 24/6  </t>
  </si>
  <si>
    <t>Spony kancelářské  32</t>
  </si>
  <si>
    <t>Korekční strojek jednorázový</t>
  </si>
  <si>
    <t>Korekční pero</t>
  </si>
  <si>
    <t>Nůžky kancelářské střední</t>
  </si>
  <si>
    <t xml:space="preserve">Pryž </t>
  </si>
  <si>
    <t>Ořezávátko dvojité se zásobníkem</t>
  </si>
  <si>
    <t>Pravítko 30cm</t>
  </si>
  <si>
    <t>Trojúhelník 45</t>
  </si>
  <si>
    <t>Popisovač tabulový 2,5 mm - sada 4ks</t>
  </si>
  <si>
    <t>Polypropylen min. 500 mic., formát A4, průměr kroužků 15 mm, šíře hřbetu 2 cm, čtyřkroužková mechanika, kapacita cca 70 listů, potiskovatelné.</t>
  </si>
  <si>
    <t>Plast, formát A4, šíře hřbetu 5 cm, hřbetní kapsa se štítkem na popisky.</t>
  </si>
  <si>
    <t>Obaly "L" A4 - čiré</t>
  </si>
  <si>
    <t>Samolepící bílé.</t>
  </si>
  <si>
    <t>Obyčejná jednorázová propiska. Nelze měnit náplň! Barva krytky odpovídá barvě náplně.</t>
  </si>
  <si>
    <t>Stiskací mechanismus, vyměnitelná gelová náplň, plastové tělo, jehlový hrot 0,5 mm pro tenké psaní.</t>
  </si>
  <si>
    <t>Velmi jemný plastický hrot, šíře stopy 0,3 mm. Sada: barvy černá, zelená, červená, modrá.</t>
  </si>
  <si>
    <t>Klínový hrot, šíře stopy 1-4 mm, ventilační uzávěr, vhodný i na faxový papír. 4 ks v balení.</t>
  </si>
  <si>
    <t>Kvalitní průhledný polypropylen, zavírání jedním drukem (patentem) na delší straně.</t>
  </si>
  <si>
    <t>Formát A4, plast, kovový klip.</t>
  </si>
  <si>
    <t>Popisovatelné šipky, neonové samolepicí záložky, plastové, průhledné. 5 x 25ks  v balení.</t>
  </si>
  <si>
    <t>Možnost mnohonásobné aplikace, po odlepení nezanechávají žádnou stopu, 4 x 50 listů.</t>
  </si>
  <si>
    <t>Samolepící, 1 bal/ 50ks.</t>
  </si>
  <si>
    <t>Kvalitní lepicí páska průhledná.</t>
  </si>
  <si>
    <t>Klasická tužka s pryží, tvrdost HB.</t>
  </si>
  <si>
    <t>Klasické šestihranné pastelky, barevně lakované.</t>
  </si>
  <si>
    <t>Pastelky - 24 barev</t>
  </si>
  <si>
    <t>Voděodolný, otěruvzdorný inkoust, vláknový hrot, ergonomický úchop, šíře stopy 1 mm, ventilační uzávěry, na fólie, filmy, sklo, plasty. 4 ks v balení.</t>
  </si>
  <si>
    <t>Připínáčky s barevnou plastovou hlavou "špulka", mix barev, min. 100ks v balení.</t>
  </si>
  <si>
    <t>Čistič s rozprašovačem, rychlé a efektivní čištění bílých tabulí, odstraňuje popisovače, min. 250 ml.</t>
  </si>
  <si>
    <t>Sešití min. 20 listů, spojovače 24/6 i 26/6.</t>
  </si>
  <si>
    <t>Sešívačka min. 20 listů</t>
  </si>
  <si>
    <t>Děrovačka - min. 20 listů</t>
  </si>
  <si>
    <t>Korekční lak v tužce, tenký kovový hrot.</t>
  </si>
  <si>
    <t xml:space="preserve">Na grafitové tužky. </t>
  </si>
  <si>
    <t>Pro silnou i tenkou tužku, plastové se zásobníkem na odpad.</t>
  </si>
  <si>
    <t>Transparentní.</t>
  </si>
  <si>
    <t>S kolmicí, transparentní.</t>
  </si>
  <si>
    <t>Stíratelný, světlostálý, kulatý, vláknový hrot, šíře stopy 2,5 mm, ventilační uzávěr. Na bílé tabule, sklo, PVC, porcelán. Sada 4 ks.</t>
  </si>
  <si>
    <t xml:space="preserve">Papír kancelářský A4 kvalita "A" </t>
  </si>
  <si>
    <t>Kopírovací karton bílý A4 100g</t>
  </si>
  <si>
    <t>Taška obchodní textil- obálka A4/dno</t>
  </si>
  <si>
    <t>Taška obchodní textil - obálka A5/dno</t>
  </si>
  <si>
    <t>Kontaktní lepidlo bez obsahu toluenu, univerzální lepení savých i nesavých - materiálů, např.: dřevo, plasty, guma, kůže, plech, sklo, korek, karton. Nevhodné např.pro PVC, PE, PP apod.</t>
  </si>
  <si>
    <t xml:space="preserve">Mikro tužka 0,5 </t>
  </si>
  <si>
    <t>0,5 mm, plast tělo, guma, výsuvný hrot, pogumovaný úchop.</t>
  </si>
  <si>
    <t>Tuhy do mikrotužky 0,5 HB,B</t>
  </si>
  <si>
    <t>Velmi jemný plastický hrot , šíře stopy 0,3 mm.</t>
  </si>
  <si>
    <t>Popisovač  lihový 0,6 mm - (modrý)</t>
  </si>
  <si>
    <t xml:space="preserve">Spojovače No.10 </t>
  </si>
  <si>
    <t xml:space="preserve">Spojovače  26/6  </t>
  </si>
  <si>
    <t xml:space="preserve">Spojovače 24/8 </t>
  </si>
  <si>
    <t xml:space="preserve">Připínáčky </t>
  </si>
  <si>
    <t>Opravný lak</t>
  </si>
  <si>
    <t>Rychlouzavírací sáčky 8x12</t>
  </si>
  <si>
    <t>Kopírovací folie A4, 210x 297 mm pro ČB tisk</t>
  </si>
  <si>
    <t>Motouz PP juta barevný umělý</t>
  </si>
  <si>
    <t>Lepicí páska 38mm x 66m transparentní</t>
  </si>
  <si>
    <t>Lepicí páska 38mm x 66m hnědá</t>
  </si>
  <si>
    <t>Magnety  20mm - černé</t>
  </si>
  <si>
    <t>Řezací podložka oboustranná pro řezání s řezacím kolečkem – rotačním nožem.</t>
  </si>
  <si>
    <t>Tabule korková 40 x 60</t>
  </si>
  <si>
    <t>balení</t>
  </si>
  <si>
    <t>Korekční strojek 4,2 + náplň</t>
  </si>
  <si>
    <t>Náplň do korekčního strojku 4,2</t>
  </si>
  <si>
    <t>Obálky B4 , 250 x 353 mm</t>
  </si>
  <si>
    <t>Obálka plastová PVC s patentem /druk/ A4 - mix barev</t>
  </si>
  <si>
    <t>Samolepicí bločky 38 x 51 mm, 3 x žlutý</t>
  </si>
  <si>
    <t>Obálky bublinkové bílé 180x260 /D1/</t>
  </si>
  <si>
    <t>Obálky C5 162 x 229 mm</t>
  </si>
  <si>
    <t>Více účelové bílé disperzní lepidlo , vhodné na papír,textil, kůži, dřevo apod., bez  rozpouštědla, s aplikátorem.</t>
  </si>
  <si>
    <t xml:space="preserve">Čisticí houba magnetická na bílé tabule </t>
  </si>
  <si>
    <t xml:space="preserve">Křída bílá  </t>
  </si>
  <si>
    <t>SGS-2021-018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</si>
  <si>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</si>
  <si>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 </t>
    </r>
    <r>
      <rPr>
        <b/>
        <sz val="11"/>
        <color rgb="FFFF0000"/>
        <rFont val="Calibri"/>
        <family val="2"/>
        <charset val="238"/>
        <scheme val="minor"/>
      </rPr>
      <t>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</si>
  <si>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KEE - Jarmila Glaserová,
Tel.: 702 047 003,
E-mail: jarmilah@fel.zcu.cz</t>
  </si>
  <si>
    <t>Univerzitní 26, 
301 00 Plzeň, 
Fakulta elektrotechnická -
Katedra elektroenergetiky, 
3. patro - místnost EK 318</t>
  </si>
  <si>
    <t>3251 SVK1-2021-020 - PhDr. , Ph.D. Stočes</t>
  </si>
  <si>
    <t>1023-Prostupnost, el.podpory</t>
  </si>
  <si>
    <t>FDU - Lucie Balíková,
Tel.: 735 715 925,
E-mail: lbaliko@fdu.zcu.cz</t>
  </si>
  <si>
    <t xml:space="preserve">Univerzitní 28,
301 00 Plzeň,
 Fakulta designu a umění Ladislava Sutnara -
Katedra výtvarného umění,
místnost LS 334
</t>
  </si>
  <si>
    <t>KAP - Mgr. Pavel Hulec,
Tel.: 721 625 840, 
E-mail: hulec@kap.zcu.cz</t>
  </si>
  <si>
    <t xml:space="preserve">Jungmannova 1, 
301 00 Plzeň, 
 Fakulta filozofická -
Katedra politologie a mezinárodních vztahů, 
místnost JJ 307 </t>
  </si>
  <si>
    <t>KNJ - Bc. Kristýna Hrbáčková,
Tel.: 37763 6142, 731 269 833,
E-mail: khrbacko@knj.zcu.cz</t>
  </si>
  <si>
    <t>Chodské náměstí 1,
301 00 Plzeň,
Fakulta pedagogická -
Katedra německého jazyka, 
místnost CH 306</t>
  </si>
  <si>
    <t>KHK - Libuše Květoňová,
Tel.: 37763 6203,
E-mail: lkvetono@khk.zcu.cz</t>
  </si>
  <si>
    <t>Klatovská 51,
301 00 Plzeň, 
Fakulta pedagogická -
Katedra hudební výchovy a kultury, 
místnost KL 202</t>
  </si>
  <si>
    <r>
      <t xml:space="preserve">Obálka plastová PVC s patentem /druk/ A5 - </t>
    </r>
    <r>
      <rPr>
        <b/>
        <sz val="11"/>
        <rFont val="Calibri"/>
        <family val="2"/>
        <charset val="238"/>
      </rPr>
      <t>červená</t>
    </r>
  </si>
  <si>
    <r>
      <t>Obálka plastová PVC s patentem /druk/ A4 -</t>
    </r>
    <r>
      <rPr>
        <b/>
        <sz val="11"/>
        <rFont val="Calibri"/>
        <family val="2"/>
        <charset val="238"/>
      </rPr>
      <t xml:space="preserve"> červená</t>
    </r>
  </si>
  <si>
    <r>
      <t>Pořadač 4-kroužkový A4 - 2 cm -</t>
    </r>
    <r>
      <rPr>
        <b/>
        <sz val="11"/>
        <rFont val="Calibri"/>
        <family val="2"/>
        <charset val="238"/>
      </rPr>
      <t xml:space="preserve"> červený, modrý</t>
    </r>
  </si>
  <si>
    <r>
      <t xml:space="preserve">Pořadač 4-kroužkový A4 - 5 cm - </t>
    </r>
    <r>
      <rPr>
        <b/>
        <sz val="11"/>
        <rFont val="Calibri"/>
        <family val="2"/>
        <charset val="238"/>
      </rPr>
      <t>červený</t>
    </r>
  </si>
  <si>
    <t xml:space="preserve">Plastové desky na dokumenty A4, se sponou ze speciální oceli, archivace a prezentace neděrovaných dokumentů, 
snadné a rychlé zakládání a vyjímání dokumentů, průhledná přední a barevná zadní strana. </t>
  </si>
  <si>
    <r>
      <t>Desky s klipem A4 -  zadní strana</t>
    </r>
    <r>
      <rPr>
        <b/>
        <sz val="11"/>
        <rFont val="Calibri"/>
        <family val="2"/>
        <charset val="238"/>
      </rPr>
      <t xml:space="preserve"> modrá</t>
    </r>
  </si>
  <si>
    <t>Formát A4, přední strana průhledná, zadní barevná.</t>
  </si>
  <si>
    <r>
      <t>Rychlovazače PVC, A4 -</t>
    </r>
    <r>
      <rPr>
        <b/>
        <sz val="11"/>
        <rFont val="Calibri"/>
        <family val="2"/>
        <charset val="238"/>
      </rPr>
      <t xml:space="preserve"> červené, modré</t>
    </r>
  </si>
  <si>
    <r>
      <t xml:space="preserve">Desky odkládací A4, bez klop, prešpán - </t>
    </r>
    <r>
      <rPr>
        <b/>
        <sz val="11"/>
        <rFont val="Calibri"/>
        <family val="2"/>
        <charset val="238"/>
      </rPr>
      <t>červené, modré</t>
    </r>
  </si>
  <si>
    <t xml:space="preserve">Pro vkládání dokumentů do velikosti A4, prešpán min. 350 g. </t>
  </si>
  <si>
    <t>Formát A4, transparentní polypropylen, zajišťovací gumička.</t>
  </si>
  <si>
    <r>
      <t xml:space="preserve">Desky odkládací A4, 3 klopy  PP - průhl. </t>
    </r>
    <r>
      <rPr>
        <b/>
        <sz val="11"/>
        <rFont val="Calibri"/>
        <family val="2"/>
        <charset val="238"/>
      </rPr>
      <t>modré</t>
    </r>
  </si>
  <si>
    <t>Čiré, min. 45 mic., balení min. 100 ks.</t>
  </si>
  <si>
    <t>Nezávěsné hladké PVC obaly, vkládání na šířku i na výšku, min. 150 mic. Min. 10 ks v balení.</t>
  </si>
  <si>
    <t>Průhledné čiré krycí desky min. 200 mic, přední strana, formát A4, min. 100ks/bal.</t>
  </si>
  <si>
    <r>
      <t>Hřbety 10  -</t>
    </r>
    <r>
      <rPr>
        <b/>
        <sz val="11"/>
        <rFont val="Calibri"/>
        <family val="2"/>
        <charset val="238"/>
      </rPr>
      <t xml:space="preserve"> černé</t>
    </r>
  </si>
  <si>
    <r>
      <t>Hřbety 12 -</t>
    </r>
    <r>
      <rPr>
        <b/>
        <sz val="11"/>
        <rFont val="Calibri"/>
        <family val="2"/>
        <charset val="238"/>
      </rPr>
      <t xml:space="preserve"> černé</t>
    </r>
  </si>
  <si>
    <r>
      <t xml:space="preserve">Hřbety 14  - </t>
    </r>
    <r>
      <rPr>
        <b/>
        <sz val="11"/>
        <rFont val="Calibri"/>
        <family val="2"/>
        <charset val="238"/>
      </rPr>
      <t>černé</t>
    </r>
  </si>
  <si>
    <r>
      <t>Hřbety 25 -</t>
    </r>
    <r>
      <rPr>
        <b/>
        <sz val="11"/>
        <rFont val="Calibri"/>
        <family val="2"/>
        <charset val="238"/>
      </rPr>
      <t xml:space="preserve"> černé</t>
    </r>
  </si>
  <si>
    <t>Pro plastovou kroužkovou vazbu, použitelné ve všech vázacích strojích, min. 100 ks v balení.</t>
  </si>
  <si>
    <t>Pro plastovou kroužkovou vazbu, použitelné ve všech vázacích strojích, min. 50 ks v balení.</t>
  </si>
  <si>
    <t xml:space="preserve">Gramáž 80±2; tloušťka 160±3; vlhkost 3,9-5,3%; opacita min. 90; bělost 151±CIE; hrubost dle Bendsena 200±50 cm3/min; permeabilita &lt;1250cm3/min. Vhodný do laserových tiskáren, kopírek i inkoustových tiskáren, pro oboustranný tisk. Doporučený při vyšší spotřebě papíru (250 listů denně a více). Není vhodný do rychloběžných strojů (60 kopií za minutu). 1 bal/500 listů. </t>
  </si>
  <si>
    <t>Gramáž 80±1,5; tloušťka 107±2; vlhkost 3,9-5,3%; opacita min. 92; bělost 168±CIE; hladkost max. 200 ml/min, tuhost dlouhá 125/20mN; tuhost příčná 60/10mN; prodyšnost max. 1250ml/min. Z obou stran hlazený, speciálně vhodný pro oboustranný tisk. Použití u rychloběžných kopírek a tiskáren a pro kvalitní inkoustový tisk.  1 bal/500 list.</t>
  </si>
  <si>
    <t>Bílý karton (čtvrtka), 1 bal/200 listů.</t>
  </si>
  <si>
    <t xml:space="preserve">Vhodný pro tisk, speciálně hlazený bílý karton, 1 bal/500 listů. </t>
  </si>
  <si>
    <r>
      <t xml:space="preserve">Karton kreslící barevný A4 180g - </t>
    </r>
    <r>
      <rPr>
        <b/>
        <sz val="11"/>
        <rFont val="Calibri"/>
        <family val="2"/>
        <charset val="238"/>
      </rPr>
      <t>černý</t>
    </r>
  </si>
  <si>
    <t>Barevný karton, min. 50 archů v balení.</t>
  </si>
  <si>
    <t>Obálky se dnem vyztužené /textil/samolepící.</t>
  </si>
  <si>
    <t xml:space="preserve">Lepidlo  - 50 - 60 ml </t>
  </si>
  <si>
    <t xml:space="preserve">Lepidlo disperzní 130 - 140 g </t>
  </si>
  <si>
    <t xml:space="preserve">Univerzální lepiídlo, vhodné na papír, kůži, dřevo apod., bez  rozpouštědla, s aplikátorem. </t>
  </si>
  <si>
    <t>Min. 12 tuh v balení.</t>
  </si>
  <si>
    <r>
      <t xml:space="preserve">Propisovací tužka jednorázová - </t>
    </r>
    <r>
      <rPr>
        <b/>
        <sz val="11"/>
        <rFont val="Calibri"/>
        <family val="2"/>
        <charset val="238"/>
      </rPr>
      <t>modrá náplň</t>
    </r>
  </si>
  <si>
    <r>
      <t xml:space="preserve">Popisovač 0,3 mm - </t>
    </r>
    <r>
      <rPr>
        <b/>
        <sz val="11"/>
        <rFont val="Calibri"/>
        <family val="2"/>
        <charset val="238"/>
      </rPr>
      <t>modrý</t>
    </r>
  </si>
  <si>
    <t>Velmi jemný plastický hrot, šíře stopy 0,3 mm.</t>
  </si>
  <si>
    <t>Voděodolný, otěruvzdorný inkoust, šíře stopy 0,6 mm, ventilační uzávěr, na papír, folie, sklo, plasty, polystyrén.</t>
  </si>
  <si>
    <t>Voděodolný, otěruvzdorný inkoust, šíře stopy 0,6 mm, ventilační uzávěr, na papír, folie, sklo, plasty, polystyrén. Sada: barvy černá, zelená, červená, modrá.</t>
  </si>
  <si>
    <t>Klínový hrot, šíře stopy 1-4 mm, ventilační uzávěr, vhodný i na faxový papír. 6 ks v balení.</t>
  </si>
  <si>
    <t>Klínový hrot, šíře stopy 1 - 4,6 mm, ventilační uzávěry, vhodný i na faxový papír.</t>
  </si>
  <si>
    <t>S bočním raménkem pro nastavení formátu, s ukazatelem středu,rozteč děr 8 cm, kapac. děrování min. 20 listů současně.</t>
  </si>
  <si>
    <t>Vysoce kvalitní pozinkované spojovače, min. 1000  ks v balení.</t>
  </si>
  <si>
    <t>Vysoce kvalitní pozinkované spojovače, min. 1000 ks v balení.</t>
  </si>
  <si>
    <t>Niklované, nýtované, min. 100ks v balení.</t>
  </si>
  <si>
    <t>Opravný lak, nanášení štětečkem nebo houbičkou.</t>
  </si>
  <si>
    <t>Min. 100 ks v balení.</t>
  </si>
  <si>
    <t>Transparentní fólie pro černobílé kopírování a laserový tisk, tloušťka 100 mic, oboustranně potisknutelná, termostabilní, antistatická úprava.  1bal/100list.</t>
  </si>
  <si>
    <t>Min. 100 g, pro kancelář i domácnost.</t>
  </si>
  <si>
    <t>Vysoce kvalitní nůžky, nožnice vyrobené z tvrzené japonské oceli s nerezovou úpravou, ergonomické držení - měkký dotek ,délka nůžek min. 21 cm.</t>
  </si>
  <si>
    <t>Kvalitní balicí páska hnědá.</t>
  </si>
  <si>
    <t xml:space="preserve">Vyměnitelná náplň F - 411, modrý inkoust, jehlový hrot 0,5 mm pro extra jemné psaní, plastové tělo, pogumovaný úchop pro příjemnější držení, stiskací mechanismus, kovový hrot. </t>
  </si>
  <si>
    <t>Doplněk ke všem magnetickým tabulím.</t>
  </si>
  <si>
    <t>Řezací podložka A1</t>
  </si>
  <si>
    <t xml:space="preserve">Kvalitní hrubozrnný korek, dřevěný rám dřevo s opracovanými hranami, oboustranný korek - možnost  používat tabuli z obou stran, vrstvení korku 7 mm.   </t>
  </si>
  <si>
    <r>
      <t xml:space="preserve">Gelové pero 0,5 mm - </t>
    </r>
    <r>
      <rPr>
        <b/>
        <sz val="11"/>
        <rFont val="Calibri"/>
        <family val="2"/>
        <charset val="238"/>
      </rPr>
      <t>modré</t>
    </r>
  </si>
  <si>
    <t>Korekční strojek pro opakované použití, korekce na běžném i faxovém papíře, náplň kryje okamžitě, nezanechává stopy či skvrny na fotokopiích.</t>
  </si>
  <si>
    <t>Vyměnitelná náplň.</t>
  </si>
  <si>
    <t>Vysoce kvalitní nůžky, nožnice vyrobené z tvrzené japonské oceli s nerezovou úpravou, ergonomické držení - měkký dotek, délka nůžek min. 21 cm.</t>
  </si>
  <si>
    <t>Skartovačka</t>
  </si>
  <si>
    <t>Samolepicí blok, žlutá barva, každý lístek má podél jedné strany lepivý pásek, 3 ks po 100 listech v balení.</t>
  </si>
  <si>
    <t>Obálka plastová PVC s patentem /druk/ A5 - mix barev</t>
  </si>
  <si>
    <t>Bloček samolepící indexový. Neonové průhledné barvy. Proužky  5 x 25 lístků.</t>
  </si>
  <si>
    <t>Samolepicí, odtrhovací proužek, vzduchová ochranná vrstva, vhodné pro zasílání křehkých předmětů, min. 10 ks v balení.</t>
  </si>
  <si>
    <t>Samolepící, 1 bal/50ks.</t>
  </si>
  <si>
    <t>Samolepicí, 1 bal/50ks.</t>
  </si>
  <si>
    <t xml:space="preserve">Lepidlo disperzní 100g - 110 g </t>
  </si>
  <si>
    <t xml:space="preserve">Univerzální lepiídlo, vhodné na papír, kůži, dřevo apod., bez rozpouštědla, s aplikátorem. </t>
  </si>
  <si>
    <r>
      <t>Gelové pero 0,5 mm -</t>
    </r>
    <r>
      <rPr>
        <b/>
        <sz val="11"/>
        <rFont val="Calibri"/>
        <family val="2"/>
        <charset val="238"/>
      </rPr>
      <t xml:space="preserve"> 3 ks zelená náplň + 3 ks červená náplň</t>
    </r>
  </si>
  <si>
    <t>Stíratelný, světlostálý, kulatý, vláknový hrot, šíře stopy 2,5 mm, ventilační uzávěr. Na bílé tabule, sklo, PVC, porcelán.</t>
  </si>
  <si>
    <r>
      <t xml:space="preserve">Popisovač 0,3 mm - </t>
    </r>
    <r>
      <rPr>
        <b/>
        <sz val="11"/>
        <rFont val="Calibri"/>
        <family val="2"/>
        <charset val="238"/>
      </rPr>
      <t>černý</t>
    </r>
  </si>
  <si>
    <r>
      <t xml:space="preserve">Popisovač tabulový  2,5 mm - </t>
    </r>
    <r>
      <rPr>
        <b/>
        <sz val="11"/>
        <rFont val="Calibri"/>
        <family val="2"/>
        <charset val="238"/>
      </rPr>
      <t>černý</t>
    </r>
  </si>
  <si>
    <t>Čistič s rozprašovačem, rychlé a efektivní čištění bílých tabulí, odstraňuje popisovače, min. 250ml.</t>
  </si>
  <si>
    <t>S filcem, vyměnitelné vložky.</t>
  </si>
  <si>
    <t xml:space="preserve">Rozměr 32 mm, pozinkované, lesklé, min. 75ks v balení.  </t>
  </si>
  <si>
    <t>Šíře min. 4,2 mm, návin min. 6 m, korekční roller ve tvaru pera, suchá korekce, kryje okamžitě, korekce na běžném i faxovém papíru, nezanechává stopy či skvrny na fotokopiích.</t>
  </si>
  <si>
    <t>Sada bílých školních kříd, min. 100 ks v balení.</t>
  </si>
  <si>
    <t>Na grafitové tužky.</t>
  </si>
  <si>
    <t>Křížový řez 4 x 18 mm. 
Skartace min. 10 listů 70g papíru najednou.
Automatický systém start/stop.
Objem koše min. 24 l.
Zpětný chod.</t>
  </si>
  <si>
    <t>Příloha č. 2 Kupní smlouvy - technická specifikace
Kancelářské potřeby (II.) 019 - 2021</t>
  </si>
  <si>
    <t>Obchodní název + typ</t>
  </si>
  <si>
    <t>Požadavek zadavatele: 
do sloupce označeného textem:</t>
  </si>
  <si>
    <t>Dodavatel doplní do jednotlivých prázdných žlutě podbarvených buněk požadované údaje, tj. jednotkové ceny, u položky č. 83 i obchodní název a typ.</t>
  </si>
  <si>
    <t>Skartovačka DWS-1006CD</t>
  </si>
</sst>
</file>

<file path=xl/styles.xml><?xml version="1.0" encoding="utf-8"?>
<styleSheet xmlns="http://schemas.openxmlformats.org/spreadsheetml/2006/main">
  <numFmts count="2">
    <numFmt numFmtId="164" formatCode="#,##0.00\ &quot;Kč&quot;"/>
    <numFmt numFmtId="165" formatCode="_-* #,##0.00\ &quot;Kč&quot;_-;\-* #,##0.00\ &quot;Kč&quot;_-;_-* &quot; &quot;??,_-;_-@_-"/>
  </numFmts>
  <fonts count="28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color indexed="2"/>
      <name val="Calibri"/>
      <family val="2"/>
      <charset val="238"/>
      <scheme val="minor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.5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FFFF00"/>
        <bgColor indexed="64"/>
      </patternFill>
    </fill>
  </fills>
  <borders count="5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 diagonalDown="1">
      <left style="medium">
        <color indexed="64"/>
      </left>
      <right style="medium">
        <color indexed="64"/>
      </right>
      <top style="thick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 style="medium">
        <color indexed="64"/>
      </top>
      <bottom/>
      <diagonal style="thin">
        <color indexed="64"/>
      </diagonal>
    </border>
    <border diagonalUp="1" diagonalDown="1">
      <left style="medium">
        <color indexed="64"/>
      </left>
      <right style="medium">
        <color indexed="64"/>
      </right>
      <top/>
      <bottom style="thick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ck">
        <color indexed="64"/>
      </bottom>
      <diagonal/>
    </border>
  </borders>
  <cellStyleXfs count="5">
    <xf numFmtId="0" fontId="0" fillId="0" borderId="0"/>
    <xf numFmtId="0" fontId="6" fillId="0" borderId="0"/>
    <xf numFmtId="0" fontId="18" fillId="0" borderId="0"/>
    <xf numFmtId="0" fontId="18" fillId="0" borderId="0"/>
    <xf numFmtId="0" fontId="18" fillId="0" borderId="0"/>
  </cellStyleXfs>
  <cellXfs count="178">
    <xf numFmtId="0" fontId="0" fillId="0" borderId="0" xfId="0"/>
    <xf numFmtId="0" fontId="7" fillId="0" borderId="0" xfId="0" applyNumberFormat="1" applyFont="1" applyBorder="1" applyAlignment="1" applyProtection="1">
      <alignment vertical="center" wrapText="1"/>
    </xf>
    <xf numFmtId="0" fontId="0" fillId="0" borderId="0" xfId="0" applyProtection="1"/>
    <xf numFmtId="49" fontId="0" fillId="0" borderId="0" xfId="0" applyNumberFormat="1" applyAlignment="1" applyProtection="1">
      <alignment horizontal="center" vertical="top" wrapText="1"/>
    </xf>
    <xf numFmtId="49" fontId="0" fillId="0" borderId="0" xfId="0" applyNumberFormat="1" applyAlignment="1" applyProtection="1">
      <alignment vertical="top" wrapText="1"/>
    </xf>
    <xf numFmtId="0" fontId="0" fillId="0" borderId="0" xfId="0" applyAlignment="1" applyProtection="1">
      <alignment wrapText="1"/>
    </xf>
    <xf numFmtId="0" fontId="8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center" vertical="top" wrapText="1"/>
    </xf>
    <xf numFmtId="0" fontId="0" fillId="0" borderId="0" xfId="0" applyAlignment="1" applyProtection="1">
      <alignment vertical="top" wrapText="1"/>
    </xf>
    <xf numFmtId="0" fontId="7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 wrapText="1"/>
    </xf>
    <xf numFmtId="0" fontId="12" fillId="0" borderId="0" xfId="0" applyFont="1" applyAlignment="1" applyProtection="1">
      <alignment vertical="center" wrapText="1"/>
    </xf>
    <xf numFmtId="0" fontId="11" fillId="0" borderId="0" xfId="0" applyFont="1" applyAlignment="1" applyProtection="1">
      <alignment vertical="top" wrapText="1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0" fillId="0" borderId="0" xfId="0" applyAlignment="1" applyProtection="1">
      <alignment horizontal="center" vertical="top" wrapText="1"/>
    </xf>
    <xf numFmtId="0" fontId="25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indent="1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0" fillId="0" borderId="15" xfId="0" applyBorder="1" applyProtection="1"/>
    <xf numFmtId="0" fontId="14" fillId="3" borderId="2" xfId="0" applyFont="1" applyFill="1" applyBorder="1" applyAlignment="1" applyProtection="1">
      <alignment horizontal="center" vertical="center" textRotation="90" wrapText="1"/>
    </xf>
    <xf numFmtId="0" fontId="21" fillId="3" borderId="3" xfId="0" applyFont="1" applyFill="1" applyBorder="1" applyAlignment="1" applyProtection="1">
      <alignment horizontal="center" vertical="center" wrapText="1"/>
    </xf>
    <xf numFmtId="0" fontId="14" fillId="3" borderId="3" xfId="0" applyFont="1" applyFill="1" applyBorder="1" applyAlignment="1" applyProtection="1">
      <alignment horizontal="center" vertical="center" wrapText="1"/>
    </xf>
    <xf numFmtId="0" fontId="26" fillId="2" borderId="3" xfId="0" applyFont="1" applyFill="1" applyBorder="1" applyAlignment="1" applyProtection="1">
      <alignment horizontal="center" vertical="center" wrapText="1"/>
    </xf>
    <xf numFmtId="0" fontId="7" fillId="2" borderId="3" xfId="0" applyFont="1" applyFill="1" applyBorder="1" applyAlignment="1" applyProtection="1">
      <alignment horizontal="center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19" fillId="3" borderId="3" xfId="0" applyFont="1" applyFill="1" applyBorder="1" applyAlignment="1" applyProtection="1">
      <alignment horizontal="center" vertical="center" wrapText="1"/>
    </xf>
    <xf numFmtId="0" fontId="21" fillId="3" borderId="45" xfId="0" applyFont="1" applyFill="1" applyBorder="1" applyAlignment="1" applyProtection="1">
      <alignment horizontal="center" vertical="center" wrapText="1"/>
    </xf>
    <xf numFmtId="0" fontId="0" fillId="0" borderId="44" xfId="0" applyBorder="1" applyProtection="1"/>
    <xf numFmtId="164" fontId="0" fillId="0" borderId="15" xfId="0" applyNumberFormat="1" applyBorder="1" applyAlignment="1" applyProtection="1">
      <alignment vertical="center"/>
    </xf>
    <xf numFmtId="3" fontId="0" fillId="0" borderId="5" xfId="0" applyNumberFormat="1" applyFill="1" applyBorder="1" applyAlignment="1" applyProtection="1">
      <alignment horizontal="center" vertical="center" wrapText="1"/>
    </xf>
    <xf numFmtId="0" fontId="17" fillId="0" borderId="7" xfId="2" applyFont="1" applyFill="1" applyBorder="1" applyAlignment="1" applyProtection="1">
      <alignment horizontal="left" vertical="center" wrapText="1"/>
    </xf>
    <xf numFmtId="3" fontId="0" fillId="0" borderId="7" xfId="0" applyNumberFormat="1" applyFill="1" applyBorder="1" applyAlignment="1" applyProtection="1">
      <alignment horizontal="center" vertical="center" wrapText="1"/>
    </xf>
    <xf numFmtId="0" fontId="15" fillId="0" borderId="7" xfId="2" applyFont="1" applyFill="1" applyBorder="1" applyAlignment="1" applyProtection="1">
      <alignment horizontal="center" vertical="center" wrapText="1"/>
    </xf>
    <xf numFmtId="0" fontId="15" fillId="0" borderId="7" xfId="2" applyFont="1" applyFill="1" applyBorder="1" applyAlignment="1" applyProtection="1">
      <alignment horizontal="left" vertical="center" wrapText="1" indent="1"/>
    </xf>
    <xf numFmtId="164" fontId="0" fillId="0" borderId="7" xfId="0" applyNumberFormat="1" applyBorder="1" applyAlignment="1" applyProtection="1">
      <alignment horizontal="right" vertical="center" indent="1"/>
    </xf>
    <xf numFmtId="164" fontId="15" fillId="0" borderId="7" xfId="3" applyNumberFormat="1" applyFont="1" applyFill="1" applyBorder="1" applyAlignment="1" applyProtection="1">
      <alignment horizontal="right" vertical="center" wrapText="1" indent="1"/>
    </xf>
    <xf numFmtId="165" fontId="0" fillId="0" borderId="7" xfId="0" applyNumberFormat="1" applyBorder="1" applyAlignment="1" applyProtection="1">
      <alignment horizontal="right" vertical="center" indent="1"/>
    </xf>
    <xf numFmtId="0" fontId="0" fillId="0" borderId="8" xfId="0" applyBorder="1" applyAlignment="1" applyProtection="1">
      <alignment horizontal="center" vertical="center"/>
    </xf>
    <xf numFmtId="3" fontId="0" fillId="0" borderId="9" xfId="0" applyNumberFormat="1" applyFill="1" applyBorder="1" applyAlignment="1" applyProtection="1">
      <alignment horizontal="center" vertical="center" wrapText="1"/>
    </xf>
    <xf numFmtId="0" fontId="17" fillId="0" borderId="6" xfId="2" applyFont="1" applyFill="1" applyBorder="1" applyAlignment="1" applyProtection="1">
      <alignment horizontal="left" vertical="center" wrapText="1"/>
    </xf>
    <xf numFmtId="3" fontId="0" fillId="0" borderId="6" xfId="0" applyNumberFormat="1" applyFill="1" applyBorder="1" applyAlignment="1" applyProtection="1">
      <alignment horizontal="center" vertical="center" wrapText="1"/>
    </xf>
    <xf numFmtId="0" fontId="15" fillId="0" borderId="6" xfId="2" applyFont="1" applyFill="1" applyBorder="1" applyAlignment="1" applyProtection="1">
      <alignment horizontal="center" vertical="center" wrapText="1"/>
    </xf>
    <xf numFmtId="0" fontId="15" fillId="0" borderId="6" xfId="2" applyFont="1" applyFill="1" applyBorder="1" applyAlignment="1" applyProtection="1">
      <alignment horizontal="left" vertical="center" wrapText="1" indent="1"/>
    </xf>
    <xf numFmtId="164" fontId="0" fillId="0" borderId="6" xfId="0" applyNumberFormat="1" applyBorder="1" applyAlignment="1" applyProtection="1">
      <alignment horizontal="right" vertical="center" indent="1"/>
    </xf>
    <xf numFmtId="164" fontId="15" fillId="0" borderId="6" xfId="3" applyNumberFormat="1" applyFont="1" applyFill="1" applyBorder="1" applyAlignment="1" applyProtection="1">
      <alignment horizontal="right" vertical="center" wrapText="1" indent="1"/>
    </xf>
    <xf numFmtId="165" fontId="0" fillId="0" borderId="6" xfId="0" applyNumberFormat="1" applyBorder="1" applyAlignment="1" applyProtection="1">
      <alignment horizontal="right" vertical="center" indent="1"/>
    </xf>
    <xf numFmtId="0" fontId="0" fillId="0" borderId="11" xfId="0" applyBorder="1" applyAlignment="1" applyProtection="1">
      <alignment horizontal="center" vertical="center"/>
    </xf>
    <xf numFmtId="0" fontId="17" fillId="0" borderId="6" xfId="0" applyFont="1" applyFill="1" applyBorder="1" applyAlignment="1" applyProtection="1">
      <alignment horizontal="left" vertical="center" wrapText="1"/>
    </xf>
    <xf numFmtId="0" fontId="16" fillId="0" borderId="6" xfId="0" applyFont="1" applyFill="1" applyBorder="1" applyAlignment="1" applyProtection="1">
      <alignment horizontal="center" vertical="center" wrapText="1"/>
    </xf>
    <xf numFmtId="0" fontId="16" fillId="0" borderId="6" xfId="0" applyFont="1" applyFill="1" applyBorder="1" applyAlignment="1" applyProtection="1">
      <alignment horizontal="left" vertical="center" wrapText="1" indent="1"/>
    </xf>
    <xf numFmtId="164" fontId="16" fillId="0" borderId="6" xfId="4" applyNumberFormat="1" applyFont="1" applyFill="1" applyBorder="1" applyAlignment="1" applyProtection="1">
      <alignment horizontal="right" vertical="center" wrapText="1" indent="1"/>
    </xf>
    <xf numFmtId="0" fontId="17" fillId="0" borderId="6" xfId="1" applyFont="1" applyFill="1" applyBorder="1" applyAlignment="1" applyProtection="1">
      <alignment horizontal="left" vertical="center" wrapText="1"/>
    </xf>
    <xf numFmtId="0" fontId="17" fillId="0" borderId="6" xfId="1" applyFont="1" applyFill="1" applyBorder="1" applyAlignment="1" applyProtection="1">
      <alignment horizontal="center" vertical="center" wrapText="1"/>
    </xf>
    <xf numFmtId="0" fontId="17" fillId="0" borderId="6" xfId="1" applyFont="1" applyFill="1" applyBorder="1" applyAlignment="1" applyProtection="1">
      <alignment horizontal="left" vertical="center" wrapText="1" indent="1"/>
    </xf>
    <xf numFmtId="164" fontId="17" fillId="0" borderId="6" xfId="1" applyNumberFormat="1" applyFont="1" applyFill="1" applyBorder="1" applyAlignment="1" applyProtection="1">
      <alignment horizontal="right" vertical="center" wrapText="1" indent="1"/>
    </xf>
    <xf numFmtId="0" fontId="22" fillId="0" borderId="6" xfId="2" applyFont="1" applyFill="1" applyBorder="1" applyAlignment="1" applyProtection="1">
      <alignment horizontal="left" vertical="center" wrapText="1"/>
    </xf>
    <xf numFmtId="0" fontId="17" fillId="0" borderId="6" xfId="2" applyFont="1" applyFill="1" applyBorder="1" applyAlignment="1" applyProtection="1">
      <alignment horizontal="center" vertical="center" wrapText="1"/>
    </xf>
    <xf numFmtId="0" fontId="17" fillId="0" borderId="6" xfId="2" applyFont="1" applyFill="1" applyBorder="1" applyAlignment="1" applyProtection="1">
      <alignment horizontal="left" vertical="center" wrapText="1" indent="1"/>
    </xf>
    <xf numFmtId="164" fontId="17" fillId="0" borderId="6" xfId="3" applyNumberFormat="1" applyFont="1" applyFill="1" applyBorder="1" applyAlignment="1" applyProtection="1">
      <alignment horizontal="right" vertical="center" wrapText="1" indent="1"/>
    </xf>
    <xf numFmtId="3" fontId="0" fillId="0" borderId="24" xfId="0" applyNumberFormat="1" applyFill="1" applyBorder="1" applyAlignment="1" applyProtection="1">
      <alignment horizontal="center" vertical="center" wrapText="1"/>
    </xf>
    <xf numFmtId="0" fontId="22" fillId="0" borderId="25" xfId="2" applyFont="1" applyFill="1" applyBorder="1" applyAlignment="1" applyProtection="1">
      <alignment horizontal="left" vertical="center" wrapText="1"/>
    </xf>
    <xf numFmtId="3" fontId="0" fillId="0" borderId="25" xfId="0" applyNumberFormat="1" applyFill="1" applyBorder="1" applyAlignment="1" applyProtection="1">
      <alignment horizontal="center" vertical="center" wrapText="1"/>
    </xf>
    <xf numFmtId="0" fontId="15" fillId="0" borderId="25" xfId="2" applyFont="1" applyFill="1" applyBorder="1" applyAlignment="1" applyProtection="1">
      <alignment horizontal="center" vertical="center" wrapText="1"/>
    </xf>
    <xf numFmtId="0" fontId="15" fillId="0" borderId="25" xfId="2" applyFont="1" applyFill="1" applyBorder="1" applyAlignment="1" applyProtection="1">
      <alignment horizontal="left" vertical="center" wrapText="1" indent="1"/>
    </xf>
    <xf numFmtId="164" fontId="0" fillId="0" borderId="25" xfId="0" applyNumberFormat="1" applyBorder="1" applyAlignment="1" applyProtection="1">
      <alignment horizontal="right" vertical="center" indent="1"/>
    </xf>
    <xf numFmtId="164" fontId="15" fillId="0" borderId="25" xfId="3" applyNumberFormat="1" applyFont="1" applyFill="1" applyBorder="1" applyAlignment="1" applyProtection="1">
      <alignment horizontal="right" vertical="center" wrapText="1" indent="1"/>
    </xf>
    <xf numFmtId="165" fontId="0" fillId="0" borderId="25" xfId="0" applyNumberFormat="1" applyBorder="1" applyAlignment="1" applyProtection="1">
      <alignment horizontal="right" vertical="center" indent="1"/>
    </xf>
    <xf numFmtId="0" fontId="0" fillId="0" borderId="26" xfId="0" applyBorder="1" applyAlignment="1" applyProtection="1">
      <alignment horizontal="center" vertical="center"/>
    </xf>
    <xf numFmtId="3" fontId="0" fillId="0" borderId="17" xfId="0" applyNumberFormat="1" applyFill="1" applyBorder="1" applyAlignment="1" applyProtection="1">
      <alignment horizontal="center" vertical="center" wrapText="1"/>
    </xf>
    <xf numFmtId="0" fontId="22" fillId="0" borderId="18" xfId="2" applyFont="1" applyFill="1" applyBorder="1" applyAlignment="1" applyProtection="1">
      <alignment horizontal="left" vertical="center" wrapText="1"/>
    </xf>
    <xf numFmtId="3" fontId="0" fillId="0" borderId="18" xfId="0" applyNumberFormat="1" applyFill="1" applyBorder="1" applyAlignment="1" applyProtection="1">
      <alignment horizontal="center" vertical="center" wrapText="1"/>
    </xf>
    <xf numFmtId="0" fontId="15" fillId="0" borderId="18" xfId="2" applyFont="1" applyFill="1" applyBorder="1" applyAlignment="1" applyProtection="1">
      <alignment horizontal="center" vertical="center" wrapText="1"/>
    </xf>
    <xf numFmtId="0" fontId="15" fillId="0" borderId="18" xfId="2" applyFont="1" applyFill="1" applyBorder="1" applyAlignment="1" applyProtection="1">
      <alignment horizontal="left" vertical="center" wrapText="1" indent="1"/>
    </xf>
    <xf numFmtId="164" fontId="0" fillId="0" borderId="18" xfId="0" applyNumberFormat="1" applyBorder="1" applyAlignment="1" applyProtection="1">
      <alignment horizontal="right" vertical="center" indent="1"/>
    </xf>
    <xf numFmtId="164" fontId="15" fillId="0" borderId="18" xfId="3" applyNumberFormat="1" applyFont="1" applyFill="1" applyBorder="1" applyAlignment="1" applyProtection="1">
      <alignment horizontal="right" vertical="center" wrapText="1" indent="1"/>
    </xf>
    <xf numFmtId="165" fontId="0" fillId="0" borderId="18" xfId="0" applyNumberFormat="1" applyBorder="1" applyAlignment="1" applyProtection="1">
      <alignment horizontal="right" vertical="center" indent="1"/>
    </xf>
    <xf numFmtId="0" fontId="0" fillId="0" borderId="20" xfId="0" applyBorder="1" applyAlignment="1" applyProtection="1">
      <alignment horizontal="center" vertical="center"/>
    </xf>
    <xf numFmtId="0" fontId="17" fillId="0" borderId="25" xfId="2" applyFont="1" applyFill="1" applyBorder="1" applyAlignment="1" applyProtection="1">
      <alignment horizontal="left" vertical="center" wrapText="1"/>
    </xf>
    <xf numFmtId="0" fontId="3" fillId="0" borderId="25" xfId="0" applyFont="1" applyFill="1" applyBorder="1" applyAlignment="1" applyProtection="1">
      <alignment horizontal="left" vertical="center" wrapText="1" indent="1"/>
    </xf>
    <xf numFmtId="0" fontId="9" fillId="0" borderId="28" xfId="0" applyFont="1" applyFill="1" applyBorder="1" applyAlignment="1" applyProtection="1">
      <alignment horizontal="left" vertical="center" wrapText="1" indent="1"/>
    </xf>
    <xf numFmtId="164" fontId="17" fillId="0" borderId="25" xfId="3" applyNumberFormat="1" applyFont="1" applyFill="1" applyBorder="1" applyAlignment="1" applyProtection="1">
      <alignment horizontal="right" vertical="center" wrapText="1" indent="1"/>
    </xf>
    <xf numFmtId="3" fontId="0" fillId="0" borderId="29" xfId="0" applyNumberFormat="1" applyFill="1" applyBorder="1" applyAlignment="1" applyProtection="1">
      <alignment horizontal="center" vertical="center" wrapText="1"/>
    </xf>
    <xf numFmtId="0" fontId="9" fillId="0" borderId="30" xfId="0" applyFont="1" applyFill="1" applyBorder="1" applyAlignment="1" applyProtection="1">
      <alignment horizontal="left" vertical="center" wrapText="1"/>
    </xf>
    <xf numFmtId="3" fontId="0" fillId="0" borderId="30" xfId="0" applyNumberFormat="1" applyFill="1" applyBorder="1" applyAlignment="1" applyProtection="1">
      <alignment horizontal="center" vertical="center" wrapText="1"/>
    </xf>
    <xf numFmtId="0" fontId="0" fillId="0" borderId="30" xfId="0" applyFill="1" applyBorder="1" applyAlignment="1" applyProtection="1">
      <alignment horizontal="center" vertical="center" wrapText="1"/>
    </xf>
    <xf numFmtId="0" fontId="2" fillId="0" borderId="30" xfId="0" applyFont="1" applyFill="1" applyBorder="1" applyAlignment="1" applyProtection="1">
      <alignment horizontal="left" vertical="center" wrapText="1" indent="1"/>
    </xf>
    <xf numFmtId="164" fontId="0" fillId="0" borderId="30" xfId="0" applyNumberFormat="1" applyBorder="1" applyAlignment="1" applyProtection="1">
      <alignment horizontal="right" vertical="center" indent="1"/>
    </xf>
    <xf numFmtId="164" fontId="0" fillId="0" borderId="31" xfId="0" applyNumberFormat="1" applyFill="1" applyBorder="1" applyAlignment="1" applyProtection="1">
      <alignment horizontal="right" vertical="center" indent="1"/>
    </xf>
    <xf numFmtId="165" fontId="0" fillId="0" borderId="30" xfId="0" applyNumberFormat="1" applyBorder="1" applyAlignment="1" applyProtection="1">
      <alignment horizontal="right" vertical="center" indent="1"/>
    </xf>
    <xf numFmtId="0" fontId="0" fillId="0" borderId="32" xfId="0" applyBorder="1" applyAlignment="1" applyProtection="1">
      <alignment horizontal="center" vertical="center"/>
    </xf>
    <xf numFmtId="0" fontId="2" fillId="0" borderId="30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 wrapText="1"/>
    </xf>
    <xf numFmtId="0" fontId="0" fillId="0" borderId="31" xfId="0" applyFill="1" applyBorder="1" applyAlignment="1" applyProtection="1">
      <alignment horizontal="center" vertical="center" wrapText="1"/>
    </xf>
    <xf numFmtId="0" fontId="9" fillId="0" borderId="18" xfId="0" applyFont="1" applyFill="1" applyBorder="1" applyAlignment="1" applyProtection="1">
      <alignment horizontal="left" vertical="center" wrapText="1"/>
    </xf>
    <xf numFmtId="0" fontId="0" fillId="0" borderId="18" xfId="0" applyFill="1" applyBorder="1" applyAlignment="1" applyProtection="1">
      <alignment horizontal="center" vertical="center" wrapText="1"/>
    </xf>
    <xf numFmtId="0" fontId="2" fillId="0" borderId="18" xfId="0" applyFont="1" applyFill="1" applyBorder="1" applyAlignment="1" applyProtection="1">
      <alignment horizontal="left" vertical="center" wrapText="1" indent="1"/>
    </xf>
    <xf numFmtId="164" fontId="0" fillId="0" borderId="19" xfId="0" applyNumberFormat="1" applyFill="1" applyBorder="1" applyAlignment="1" applyProtection="1">
      <alignment horizontal="right" vertical="center" indent="1"/>
    </xf>
    <xf numFmtId="0" fontId="0" fillId="0" borderId="15" xfId="0" applyBorder="1" applyAlignment="1" applyProtection="1">
      <alignment vertical="center"/>
    </xf>
    <xf numFmtId="0" fontId="9" fillId="0" borderId="6" xfId="0" applyFont="1" applyFill="1" applyBorder="1" applyAlignment="1" applyProtection="1">
      <alignment horizontal="left" vertical="center" wrapText="1"/>
    </xf>
    <xf numFmtId="0" fontId="0" fillId="0" borderId="6" xfId="0" applyFill="1" applyBorder="1" applyAlignment="1" applyProtection="1">
      <alignment horizontal="center" vertical="center" wrapText="1"/>
    </xf>
    <xf numFmtId="0" fontId="2" fillId="0" borderId="6" xfId="0" applyFont="1" applyFill="1" applyBorder="1" applyAlignment="1" applyProtection="1">
      <alignment horizontal="left" vertical="center" wrapText="1" indent="1"/>
    </xf>
    <xf numFmtId="164" fontId="0" fillId="0" borderId="10" xfId="0" applyNumberFormat="1" applyFill="1" applyBorder="1" applyAlignment="1" applyProtection="1">
      <alignment horizontal="right" vertical="center" indent="1"/>
    </xf>
    <xf numFmtId="3" fontId="0" fillId="0" borderId="12" xfId="0" applyNumberFormat="1" applyFill="1" applyBorder="1" applyAlignment="1" applyProtection="1">
      <alignment horizontal="center" vertical="center" wrapText="1"/>
    </xf>
    <xf numFmtId="0" fontId="22" fillId="0" borderId="13" xfId="2" applyFont="1" applyFill="1" applyBorder="1" applyAlignment="1" applyProtection="1">
      <alignment horizontal="left" vertical="center" wrapText="1"/>
    </xf>
    <xf numFmtId="3" fontId="0" fillId="0" borderId="13" xfId="0" applyNumberFormat="1" applyFill="1" applyBorder="1" applyAlignment="1" applyProtection="1">
      <alignment horizontal="center" vertical="center" wrapText="1"/>
    </xf>
    <xf numFmtId="0" fontId="15" fillId="0" borderId="13" xfId="2" applyFont="1" applyFill="1" applyBorder="1" applyAlignment="1" applyProtection="1">
      <alignment horizontal="center" vertical="center" wrapText="1"/>
    </xf>
    <xf numFmtId="0" fontId="15" fillId="0" borderId="13" xfId="2" applyFont="1" applyFill="1" applyBorder="1" applyAlignment="1" applyProtection="1">
      <alignment horizontal="left" vertical="center" wrapText="1" indent="1"/>
    </xf>
    <xf numFmtId="164" fontId="0" fillId="0" borderId="13" xfId="0" applyNumberFormat="1" applyBorder="1" applyAlignment="1" applyProtection="1">
      <alignment horizontal="right" vertical="center" indent="1"/>
    </xf>
    <xf numFmtId="164" fontId="15" fillId="0" borderId="13" xfId="3" applyNumberFormat="1" applyFont="1" applyFill="1" applyBorder="1" applyAlignment="1" applyProtection="1">
      <alignment horizontal="right" vertical="center" wrapText="1" indent="1"/>
    </xf>
    <xf numFmtId="165" fontId="0" fillId="0" borderId="13" xfId="0" applyNumberFormat="1" applyBorder="1" applyAlignment="1" applyProtection="1">
      <alignment horizontal="right" vertical="center" indent="1"/>
    </xf>
    <xf numFmtId="0" fontId="0" fillId="0" borderId="14" xfId="0" applyBorder="1" applyAlignment="1" applyProtection="1">
      <alignment horizontal="center" vertical="center"/>
    </xf>
    <xf numFmtId="0" fontId="0" fillId="0" borderId="16" xfId="0" applyBorder="1" applyProtection="1"/>
    <xf numFmtId="0" fontId="7" fillId="0" borderId="0" xfId="0" applyFont="1" applyAlignment="1" applyProtection="1">
      <alignment horizontal="left" vertical="center" wrapText="1"/>
    </xf>
    <xf numFmtId="164" fontId="0" fillId="0" borderId="0" xfId="0" applyNumberFormat="1" applyAlignment="1" applyProtection="1">
      <alignment horizontal="right" vertical="center" indent="1"/>
    </xf>
    <xf numFmtId="0" fontId="14" fillId="3" borderId="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 wrapText="1"/>
    </xf>
    <xf numFmtId="0" fontId="14" fillId="0" borderId="0" xfId="0" applyFont="1" applyAlignment="1" applyProtection="1">
      <alignment horizontal="left" vertical="center" wrapText="1"/>
    </xf>
    <xf numFmtId="164" fontId="11" fillId="0" borderId="0" xfId="0" applyNumberFormat="1" applyFont="1" applyAlignment="1" applyProtection="1">
      <alignment horizontal="right" vertical="center" indent="1"/>
    </xf>
    <xf numFmtId="164" fontId="8" fillId="0" borderId="2" xfId="0" applyNumberFormat="1" applyFont="1" applyBorder="1" applyAlignment="1" applyProtection="1">
      <alignment horizontal="center" vertical="center"/>
    </xf>
    <xf numFmtId="4" fontId="0" fillId="0" borderId="0" xfId="0" applyNumberFormat="1" applyAlignment="1" applyProtection="1">
      <alignment horizontal="center" vertical="top" wrapText="1"/>
    </xf>
    <xf numFmtId="0" fontId="15" fillId="2" borderId="30" xfId="0" applyFont="1" applyFill="1" applyBorder="1" applyAlignment="1" applyProtection="1">
      <alignment horizontal="left" vertical="center" wrapText="1" indent="1"/>
      <protection locked="0"/>
    </xf>
    <xf numFmtId="164" fontId="15" fillId="4" borderId="6" xfId="3" applyNumberFormat="1" applyFont="1" applyFill="1" applyBorder="1" applyAlignment="1" applyProtection="1">
      <alignment horizontal="right" vertical="center" wrapText="1" indent="1"/>
      <protection locked="0"/>
    </xf>
    <xf numFmtId="0" fontId="7" fillId="0" borderId="0" xfId="0" applyFont="1" applyAlignment="1" applyProtection="1">
      <alignment horizontal="left" vertical="center" wrapText="1"/>
    </xf>
    <xf numFmtId="0" fontId="7" fillId="3" borderId="3" xfId="0" applyFont="1" applyFill="1" applyBorder="1" applyAlignment="1" applyProtection="1">
      <alignment horizontal="center" vertical="center" wrapText="1"/>
    </xf>
    <xf numFmtId="0" fontId="0" fillId="3" borderId="3" xfId="0" applyFill="1" applyBorder="1" applyAlignment="1" applyProtection="1">
      <alignment vertical="center" wrapText="1"/>
    </xf>
    <xf numFmtId="0" fontId="0" fillId="3" borderId="4" xfId="0" applyFill="1" applyBorder="1" applyAlignment="1" applyProtection="1">
      <alignment vertical="center" wrapText="1"/>
    </xf>
    <xf numFmtId="0" fontId="14" fillId="0" borderId="0" xfId="0" applyFont="1" applyAlignment="1" applyProtection="1">
      <alignment horizontal="left" vertical="center" wrapText="1"/>
    </xf>
    <xf numFmtId="164" fontId="8" fillId="0" borderId="3" xfId="0" applyNumberFormat="1" applyFont="1" applyBorder="1" applyAlignment="1" applyProtection="1">
      <alignment horizontal="center" vertical="center"/>
    </xf>
    <xf numFmtId="0" fontId="0" fillId="0" borderId="3" xfId="0" applyBorder="1" applyProtection="1"/>
    <xf numFmtId="0" fontId="0" fillId="0" borderId="4" xfId="0" applyBorder="1" applyProtection="1"/>
    <xf numFmtId="0" fontId="20" fillId="0" borderId="0" xfId="0" applyFont="1" applyFill="1" applyAlignment="1" applyProtection="1">
      <alignment horizontal="left" vertical="center" wrapText="1"/>
    </xf>
    <xf numFmtId="0" fontId="20" fillId="0" borderId="0" xfId="0" applyFont="1" applyFill="1" applyAlignment="1" applyProtection="1">
      <alignment horizontal="left" vertical="center"/>
    </xf>
    <xf numFmtId="164" fontId="15" fillId="0" borderId="36" xfId="3" applyNumberFormat="1" applyFont="1" applyFill="1" applyBorder="1" applyAlignment="1" applyProtection="1">
      <alignment horizontal="center" vertical="center" wrapText="1"/>
    </xf>
    <xf numFmtId="164" fontId="15" fillId="0" borderId="34" xfId="3" applyNumberFormat="1" applyFont="1" applyFill="1" applyBorder="1" applyAlignment="1" applyProtection="1">
      <alignment horizontal="center" vertical="center" wrapText="1"/>
    </xf>
    <xf numFmtId="164" fontId="15" fillId="0" borderId="35" xfId="3" applyNumberFormat="1" applyFont="1" applyFill="1" applyBorder="1" applyAlignment="1" applyProtection="1">
      <alignment horizontal="center" vertical="center" wrapText="1"/>
    </xf>
    <xf numFmtId="164" fontId="15" fillId="0" borderId="33" xfId="3" applyNumberFormat="1" applyFont="1" applyFill="1" applyBorder="1" applyAlignment="1" applyProtection="1">
      <alignment horizontal="center" vertical="center" wrapText="1"/>
    </xf>
    <xf numFmtId="164" fontId="0" fillId="0" borderId="36" xfId="0" applyNumberFormat="1" applyFill="1" applyBorder="1" applyAlignment="1" applyProtection="1">
      <alignment horizontal="center" vertical="center"/>
    </xf>
    <xf numFmtId="164" fontId="0" fillId="0" borderId="34" xfId="0" applyNumberFormat="1" applyFill="1" applyBorder="1" applyAlignment="1" applyProtection="1">
      <alignment horizontal="center" vertical="center"/>
    </xf>
    <xf numFmtId="164" fontId="0" fillId="0" borderId="37" xfId="0" applyNumberFormat="1" applyFill="1" applyBorder="1" applyAlignment="1" applyProtection="1">
      <alignment horizontal="center" vertical="center"/>
    </xf>
    <xf numFmtId="0" fontId="27" fillId="0" borderId="0" xfId="0" applyFont="1" applyFill="1" applyBorder="1" applyAlignment="1" applyProtection="1">
      <alignment horizontal="center" vertical="center" wrapText="1"/>
    </xf>
    <xf numFmtId="0" fontId="27" fillId="0" borderId="38" xfId="0" applyFont="1" applyFill="1" applyBorder="1" applyAlignment="1" applyProtection="1">
      <alignment horizontal="center" vertical="center" wrapText="1"/>
    </xf>
    <xf numFmtId="0" fontId="0" fillId="2" borderId="39" xfId="0" applyFill="1" applyBorder="1" applyAlignment="1" applyProtection="1">
      <alignment horizontal="center" vertical="center" wrapText="1"/>
    </xf>
    <xf numFmtId="0" fontId="0" fillId="2" borderId="40" xfId="0" applyFill="1" applyBorder="1" applyAlignment="1" applyProtection="1">
      <alignment horizontal="center" vertical="center" wrapText="1"/>
    </xf>
    <xf numFmtId="0" fontId="0" fillId="2" borderId="42" xfId="0" applyFill="1" applyBorder="1" applyAlignment="1" applyProtection="1">
      <alignment horizontal="center" vertical="center" wrapText="1"/>
    </xf>
    <xf numFmtId="0" fontId="0" fillId="2" borderId="43" xfId="0" applyFill="1" applyBorder="1" applyAlignment="1" applyProtection="1">
      <alignment horizontal="center" vertical="center" wrapText="1"/>
    </xf>
    <xf numFmtId="0" fontId="7" fillId="0" borderId="41" xfId="0" applyNumberFormat="1" applyFont="1" applyBorder="1" applyAlignment="1" applyProtection="1">
      <alignment horizontal="center" vertical="center" wrapText="1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0" fillId="0" borderId="1" xfId="0" applyFill="1" applyBorder="1" applyAlignment="1" applyProtection="1">
      <alignment horizontal="center" vertical="center" wrapText="1"/>
    </xf>
    <xf numFmtId="0" fontId="0" fillId="0" borderId="22" xfId="0" applyFill="1" applyBorder="1" applyAlignment="1" applyProtection="1">
      <alignment horizontal="center" vertical="center" wrapText="1"/>
    </xf>
    <xf numFmtId="0" fontId="0" fillId="0" borderId="27" xfId="0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 applyProtection="1">
      <alignment horizontal="center" vertical="center" wrapText="1"/>
    </xf>
    <xf numFmtId="0" fontId="19" fillId="0" borderId="22" xfId="0" applyFont="1" applyFill="1" applyBorder="1" applyAlignment="1" applyProtection="1">
      <alignment horizontal="center" vertical="center" wrapText="1"/>
    </xf>
    <xf numFmtId="0" fontId="19" fillId="0" borderId="27" xfId="0" applyFont="1" applyFill="1" applyBorder="1" applyAlignment="1" applyProtection="1">
      <alignment horizontal="center" vertical="center" wrapText="1"/>
    </xf>
    <xf numFmtId="0" fontId="0" fillId="0" borderId="49" xfId="0" applyFill="1" applyBorder="1" applyAlignment="1" applyProtection="1">
      <alignment horizontal="center" vertical="center" wrapText="1"/>
    </xf>
    <xf numFmtId="0" fontId="0" fillId="0" borderId="47" xfId="0" applyFill="1" applyBorder="1" applyAlignment="1" applyProtection="1">
      <alignment horizontal="center" vertical="center" wrapText="1"/>
    </xf>
    <xf numFmtId="0" fontId="0" fillId="0" borderId="48" xfId="0" applyFill="1" applyBorder="1" applyAlignment="1" applyProtection="1">
      <alignment horizontal="center" vertical="center" wrapText="1"/>
    </xf>
    <xf numFmtId="0" fontId="2" fillId="0" borderId="21" xfId="0" applyFont="1" applyFill="1" applyBorder="1" applyAlignment="1" applyProtection="1">
      <alignment horizontal="center" vertical="center" wrapText="1"/>
    </xf>
    <xf numFmtId="0" fontId="5" fillId="0" borderId="22" xfId="0" applyFont="1" applyFill="1" applyBorder="1" applyAlignment="1" applyProtection="1">
      <alignment horizontal="center" vertical="center" wrapText="1"/>
    </xf>
    <xf numFmtId="0" fontId="5" fillId="0" borderId="27" xfId="0" applyFont="1" applyFill="1" applyBorder="1" applyAlignment="1" applyProtection="1">
      <alignment horizontal="center" vertical="center" wrapText="1"/>
    </xf>
    <xf numFmtId="0" fontId="0" fillId="0" borderId="21" xfId="0" applyFill="1" applyBorder="1" applyAlignment="1" applyProtection="1">
      <alignment horizontal="center" vertical="center" wrapText="1"/>
    </xf>
    <xf numFmtId="0" fontId="4" fillId="0" borderId="22" xfId="0" applyFont="1" applyFill="1" applyBorder="1" applyAlignment="1" applyProtection="1">
      <alignment horizontal="center" vertical="center" wrapText="1"/>
    </xf>
    <xf numFmtId="0" fontId="4" fillId="0" borderId="27" xfId="0" applyFont="1" applyFill="1" applyBorder="1" applyAlignment="1" applyProtection="1">
      <alignment horizontal="center" vertical="center" wrapText="1"/>
    </xf>
    <xf numFmtId="0" fontId="0" fillId="0" borderId="46" xfId="0" applyFill="1" applyBorder="1" applyAlignment="1" applyProtection="1">
      <alignment horizontal="center" vertical="center" wrapText="1"/>
    </xf>
    <xf numFmtId="0" fontId="3" fillId="0" borderId="22" xfId="0" applyFont="1" applyFill="1" applyBorder="1" applyAlignment="1" applyProtection="1">
      <alignment horizontal="center" vertical="center" wrapText="1"/>
    </xf>
    <xf numFmtId="0" fontId="3" fillId="0" borderId="27" xfId="0" applyFont="1" applyFill="1" applyBorder="1" applyAlignment="1" applyProtection="1">
      <alignment horizontal="center" vertical="center" wrapText="1"/>
    </xf>
    <xf numFmtId="0" fontId="19" fillId="0" borderId="2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22" xfId="0" applyFont="1" applyFill="1" applyBorder="1" applyAlignment="1" applyProtection="1">
      <alignment horizontal="center" vertical="center" wrapText="1"/>
    </xf>
    <xf numFmtId="0" fontId="2" fillId="0" borderId="27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0" fontId="0" fillId="0" borderId="23" xfId="0" applyFill="1" applyBorder="1" applyAlignment="1" applyProtection="1">
      <alignment horizontal="center" vertical="center" wrapText="1"/>
    </xf>
    <xf numFmtId="0" fontId="0" fillId="0" borderId="50" xfId="0" applyFill="1" applyBorder="1" applyAlignment="1" applyProtection="1">
      <alignment horizontal="center" vertical="center" wrapText="1"/>
    </xf>
    <xf numFmtId="0" fontId="19" fillId="0" borderId="23" xfId="0" applyFont="1" applyFill="1" applyBorder="1" applyAlignment="1" applyProtection="1">
      <alignment horizontal="center" vertical="center" wrapText="1"/>
    </xf>
    <xf numFmtId="0" fontId="2" fillId="0" borderId="23" xfId="0" applyFont="1" applyFill="1" applyBorder="1" applyAlignment="1" applyProtection="1">
      <alignment horizontal="center" vertical="center" wrapText="1"/>
    </xf>
    <xf numFmtId="0" fontId="4" fillId="0" borderId="23" xfId="0" applyFont="1" applyFill="1" applyBorder="1" applyAlignment="1" applyProtection="1">
      <alignment horizontal="center" vertical="center" wrapText="1"/>
    </xf>
  </cellXfs>
  <cellStyles count="5">
    <cellStyle name="normální" xfId="0" builtinId="0"/>
    <cellStyle name="normální 2" xfId="1"/>
    <cellStyle name="normální 3" xfId="2"/>
    <cellStyle name="normální 3 2" xfId="3"/>
    <cellStyle name="Normální 4" xfId="4"/>
  </cellStyles>
  <dxfs count="20"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D2FABE"/>
          <bgColor rgb="FFD2FABE"/>
        </patternFill>
      </fill>
    </dxf>
    <dxf>
      <font>
        <b val="0"/>
        <i val="0"/>
      </font>
    </dxf>
    <dxf>
      <fill>
        <patternFill patternType="solid">
          <fgColor rgb="FFFFFFB7"/>
          <bgColor rgb="FFFFFFB7"/>
        </patternFill>
      </fill>
    </dxf>
    <dxf>
      <fill>
        <patternFill patternType="solid">
          <fgColor rgb="FFFFFFB7"/>
          <bgColor rgb="FFFFFFB7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numFmt numFmtId="30" formatCode="@"/>
      <fill>
        <patternFill patternType="solid">
          <fgColor rgb="FFFFD1D1"/>
          <bgColor rgb="FFFFD1D1"/>
        </patternFill>
      </fill>
    </dxf>
    <dxf>
      <fill>
        <patternFill patternType="solid">
          <fgColor rgb="FFFF9999"/>
          <bgColor rgb="FFFF9999"/>
        </patternFill>
      </fill>
    </dxf>
    <dxf>
      <fill>
        <patternFill patternType="solid">
          <fgColor rgb="FF80F29B"/>
          <bgColor rgb="FF80F29B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colors>
    <mruColors>
      <color rgb="FFDDE9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U266"/>
  <sheetViews>
    <sheetView showGridLines="0" tabSelected="1" zoomScale="80" zoomScaleNormal="80" workbookViewId="0">
      <selection activeCell="G89" sqref="G89"/>
    </sheetView>
  </sheetViews>
  <sheetFormatPr defaultColWidth="8.7109375" defaultRowHeight="15"/>
  <cols>
    <col min="1" max="1" width="1.42578125" style="2" bestFit="1" customWidth="1"/>
    <col min="2" max="2" width="5.5703125" style="2" bestFit="1" customWidth="1"/>
    <col min="3" max="3" width="55" style="4" customWidth="1"/>
    <col min="4" max="4" width="9.5703125" style="122" bestFit="1" customWidth="1"/>
    <col min="5" max="5" width="9" style="3" bestFit="1" customWidth="1"/>
    <col min="6" max="6" width="104" style="4" customWidth="1"/>
    <col min="7" max="7" width="25.5703125" style="4" customWidth="1"/>
    <col min="8" max="8" width="15.140625" style="4" hidden="1" customWidth="1"/>
    <col min="9" max="9" width="21.42578125" style="2" customWidth="1"/>
    <col min="10" max="10" width="23.42578125" style="2" customWidth="1"/>
    <col min="11" max="11" width="20.5703125" style="2" bestFit="1" customWidth="1"/>
    <col min="12" max="12" width="19.5703125" style="2" bestFit="1" customWidth="1"/>
    <col min="13" max="13" width="25.140625" style="2" customWidth="1"/>
    <col min="14" max="14" width="19" style="2" bestFit="1" customWidth="1"/>
    <col min="15" max="15" width="32.28515625" style="2" customWidth="1"/>
    <col min="16" max="16" width="31" style="2" customWidth="1"/>
    <col min="17" max="17" width="41.42578125" style="2" customWidth="1"/>
    <col min="18" max="18" width="31.5703125" style="2" customWidth="1"/>
    <col min="19" max="19" width="11.5703125" style="2" hidden="1" customWidth="1"/>
    <col min="20" max="20" width="34.42578125" style="5" customWidth="1"/>
    <col min="21" max="16384" width="8.7109375" style="2"/>
  </cols>
  <sheetData>
    <row r="1" spans="1:21" ht="36.6" customHeight="1">
      <c r="B1" s="133" t="s">
        <v>219</v>
      </c>
      <c r="C1" s="134"/>
      <c r="D1" s="134"/>
    </row>
    <row r="2" spans="1:21" ht="20.100000000000001" customHeight="1">
      <c r="C2" s="2"/>
      <c r="D2" s="6"/>
      <c r="E2" s="7"/>
      <c r="F2" s="8"/>
      <c r="G2" s="8"/>
      <c r="H2" s="8"/>
      <c r="I2" s="8"/>
      <c r="J2" s="8"/>
      <c r="L2" s="9"/>
      <c r="M2" s="9"/>
      <c r="N2" s="9"/>
      <c r="O2" s="9"/>
      <c r="P2" s="9"/>
      <c r="Q2" s="9"/>
      <c r="R2" s="9"/>
      <c r="S2" s="10"/>
      <c r="T2" s="11"/>
    </row>
    <row r="3" spans="1:21" ht="20.100000000000001" customHeight="1">
      <c r="B3" s="142" t="s">
        <v>221</v>
      </c>
      <c r="C3" s="143"/>
      <c r="D3" s="144" t="s">
        <v>0</v>
      </c>
      <c r="E3" s="145"/>
      <c r="F3" s="148" t="s">
        <v>222</v>
      </c>
      <c r="G3" s="149"/>
      <c r="H3" s="149"/>
      <c r="I3" s="149"/>
      <c r="J3" s="1"/>
      <c r="K3" s="12"/>
      <c r="L3" s="12"/>
      <c r="N3" s="13"/>
      <c r="O3" s="13"/>
      <c r="P3" s="9"/>
      <c r="Q3" s="9"/>
      <c r="R3" s="9"/>
    </row>
    <row r="4" spans="1:21" ht="20.100000000000001" customHeight="1" thickBot="1">
      <c r="B4" s="142"/>
      <c r="C4" s="143"/>
      <c r="D4" s="146"/>
      <c r="E4" s="147"/>
      <c r="F4" s="148"/>
      <c r="G4" s="149"/>
      <c r="H4" s="149"/>
      <c r="I4" s="149"/>
      <c r="J4" s="1"/>
      <c r="L4" s="9"/>
      <c r="M4" s="9"/>
      <c r="N4" s="9"/>
      <c r="O4" s="9"/>
      <c r="P4" s="9"/>
      <c r="Q4" s="9"/>
      <c r="R4" s="9"/>
    </row>
    <row r="5" spans="1:21" ht="34.5" customHeight="1" thickBot="1">
      <c r="B5" s="14"/>
      <c r="C5" s="15"/>
      <c r="D5" s="16"/>
      <c r="E5" s="16"/>
      <c r="F5" s="8"/>
      <c r="G5" s="17" t="s">
        <v>0</v>
      </c>
      <c r="H5" s="18"/>
      <c r="J5" s="19" t="s">
        <v>0</v>
      </c>
      <c r="T5" s="20"/>
    </row>
    <row r="6" spans="1:21" ht="67.150000000000006" customHeight="1" thickTop="1" thickBot="1">
      <c r="A6" s="21"/>
      <c r="B6" s="22" t="s">
        <v>1</v>
      </c>
      <c r="C6" s="23" t="s">
        <v>12</v>
      </c>
      <c r="D6" s="24" t="s">
        <v>2</v>
      </c>
      <c r="E6" s="23" t="s">
        <v>13</v>
      </c>
      <c r="F6" s="23" t="s">
        <v>14</v>
      </c>
      <c r="G6" s="25" t="s">
        <v>220</v>
      </c>
      <c r="H6" s="23" t="s">
        <v>15</v>
      </c>
      <c r="I6" s="24" t="s">
        <v>3</v>
      </c>
      <c r="J6" s="26" t="s">
        <v>4</v>
      </c>
      <c r="K6" s="27" t="s">
        <v>5</v>
      </c>
      <c r="L6" s="27" t="s">
        <v>6</v>
      </c>
      <c r="M6" s="23" t="s">
        <v>16</v>
      </c>
      <c r="N6" s="23" t="s">
        <v>17</v>
      </c>
      <c r="O6" s="24" t="s">
        <v>129</v>
      </c>
      <c r="P6" s="28" t="s">
        <v>18</v>
      </c>
      <c r="Q6" s="23" t="s">
        <v>19</v>
      </c>
      <c r="R6" s="23" t="s">
        <v>20</v>
      </c>
      <c r="S6" s="23" t="s">
        <v>21</v>
      </c>
      <c r="T6" s="29" t="s">
        <v>22</v>
      </c>
      <c r="U6" s="30"/>
    </row>
    <row r="7" spans="1:21" ht="48.6" customHeight="1" thickTop="1">
      <c r="A7" s="31"/>
      <c r="B7" s="32">
        <v>1</v>
      </c>
      <c r="C7" s="33" t="s">
        <v>142</v>
      </c>
      <c r="D7" s="34">
        <v>2</v>
      </c>
      <c r="E7" s="35" t="s">
        <v>25</v>
      </c>
      <c r="F7" s="36" t="s">
        <v>72</v>
      </c>
      <c r="G7" s="138"/>
      <c r="H7" s="37">
        <f t="shared" ref="H7:H38" si="0">D7*I7</f>
        <v>24</v>
      </c>
      <c r="I7" s="38">
        <v>12</v>
      </c>
      <c r="J7" s="124">
        <v>12</v>
      </c>
      <c r="K7" s="39">
        <f t="shared" ref="K7:K38" si="1">D7*J7</f>
        <v>24</v>
      </c>
      <c r="L7" s="40" t="str">
        <f t="shared" ref="L7:L38" si="2">IF(ISNUMBER(J7), IF(J7&gt;I7,"NEVYHOVUJE","VYHOVUJE")," ")</f>
        <v>VYHOVUJE</v>
      </c>
      <c r="M7" s="159" t="s">
        <v>23</v>
      </c>
      <c r="N7" s="162" t="s">
        <v>128</v>
      </c>
      <c r="O7" s="159" t="s">
        <v>127</v>
      </c>
      <c r="P7" s="159" t="s">
        <v>130</v>
      </c>
      <c r="Q7" s="159" t="s">
        <v>131</v>
      </c>
      <c r="R7" s="168">
        <v>14</v>
      </c>
      <c r="S7" s="162"/>
      <c r="T7" s="165" t="s">
        <v>7</v>
      </c>
      <c r="U7" s="30"/>
    </row>
    <row r="8" spans="1:21" ht="37.15" customHeight="1">
      <c r="A8" s="21"/>
      <c r="B8" s="41">
        <v>2</v>
      </c>
      <c r="C8" s="42" t="s">
        <v>143</v>
      </c>
      <c r="D8" s="43">
        <v>4</v>
      </c>
      <c r="E8" s="44" t="s">
        <v>25</v>
      </c>
      <c r="F8" s="45" t="s">
        <v>72</v>
      </c>
      <c r="G8" s="136"/>
      <c r="H8" s="46">
        <f t="shared" si="0"/>
        <v>60</v>
      </c>
      <c r="I8" s="47">
        <v>15</v>
      </c>
      <c r="J8" s="124">
        <v>15</v>
      </c>
      <c r="K8" s="48">
        <f t="shared" si="1"/>
        <v>60</v>
      </c>
      <c r="L8" s="49" t="str">
        <f t="shared" si="2"/>
        <v>VYHOVUJE</v>
      </c>
      <c r="M8" s="160"/>
      <c r="N8" s="151"/>
      <c r="O8" s="163"/>
      <c r="P8" s="166"/>
      <c r="Q8" s="166"/>
      <c r="R8" s="154"/>
      <c r="S8" s="151"/>
      <c r="T8" s="157"/>
      <c r="U8" s="30"/>
    </row>
    <row r="9" spans="1:21" ht="44.25" customHeight="1">
      <c r="A9" s="21"/>
      <c r="B9" s="41">
        <v>3</v>
      </c>
      <c r="C9" s="42" t="s">
        <v>144</v>
      </c>
      <c r="D9" s="43">
        <v>6</v>
      </c>
      <c r="E9" s="44" t="s">
        <v>25</v>
      </c>
      <c r="F9" s="45" t="s">
        <v>64</v>
      </c>
      <c r="G9" s="136"/>
      <c r="H9" s="46">
        <f t="shared" si="0"/>
        <v>210</v>
      </c>
      <c r="I9" s="47">
        <v>35</v>
      </c>
      <c r="J9" s="124">
        <v>35</v>
      </c>
      <c r="K9" s="48">
        <f t="shared" si="1"/>
        <v>210</v>
      </c>
      <c r="L9" s="49" t="str">
        <f t="shared" si="2"/>
        <v>VYHOVUJE</v>
      </c>
      <c r="M9" s="160"/>
      <c r="N9" s="151"/>
      <c r="O9" s="163"/>
      <c r="P9" s="166"/>
      <c r="Q9" s="166"/>
      <c r="R9" s="154"/>
      <c r="S9" s="151"/>
      <c r="T9" s="157"/>
      <c r="U9" s="30"/>
    </row>
    <row r="10" spans="1:21" ht="25.5" customHeight="1">
      <c r="A10" s="21"/>
      <c r="B10" s="41">
        <v>4</v>
      </c>
      <c r="C10" s="42" t="s">
        <v>145</v>
      </c>
      <c r="D10" s="43">
        <v>2</v>
      </c>
      <c r="E10" s="44" t="s">
        <v>25</v>
      </c>
      <c r="F10" s="45" t="s">
        <v>65</v>
      </c>
      <c r="G10" s="136"/>
      <c r="H10" s="46">
        <f t="shared" si="0"/>
        <v>96</v>
      </c>
      <c r="I10" s="47">
        <v>48</v>
      </c>
      <c r="J10" s="124">
        <v>48</v>
      </c>
      <c r="K10" s="48">
        <f t="shared" si="1"/>
        <v>96</v>
      </c>
      <c r="L10" s="49" t="str">
        <f t="shared" si="2"/>
        <v>VYHOVUJE</v>
      </c>
      <c r="M10" s="160"/>
      <c r="N10" s="151"/>
      <c r="O10" s="163"/>
      <c r="P10" s="166"/>
      <c r="Q10" s="166"/>
      <c r="R10" s="154"/>
      <c r="S10" s="151"/>
      <c r="T10" s="157"/>
      <c r="U10" s="30"/>
    </row>
    <row r="11" spans="1:21" ht="43.5" customHeight="1">
      <c r="A11" s="21"/>
      <c r="B11" s="41">
        <v>5</v>
      </c>
      <c r="C11" s="42" t="s">
        <v>147</v>
      </c>
      <c r="D11" s="43">
        <v>3</v>
      </c>
      <c r="E11" s="44" t="s">
        <v>25</v>
      </c>
      <c r="F11" s="45" t="s">
        <v>146</v>
      </c>
      <c r="G11" s="136"/>
      <c r="H11" s="46">
        <f t="shared" si="0"/>
        <v>90</v>
      </c>
      <c r="I11" s="47">
        <v>30</v>
      </c>
      <c r="J11" s="124">
        <v>30</v>
      </c>
      <c r="K11" s="48">
        <f t="shared" si="1"/>
        <v>90</v>
      </c>
      <c r="L11" s="49" t="str">
        <f t="shared" si="2"/>
        <v>VYHOVUJE</v>
      </c>
      <c r="M11" s="160"/>
      <c r="N11" s="151"/>
      <c r="O11" s="163"/>
      <c r="P11" s="166"/>
      <c r="Q11" s="166"/>
      <c r="R11" s="154"/>
      <c r="S11" s="151"/>
      <c r="T11" s="157"/>
      <c r="U11" s="30"/>
    </row>
    <row r="12" spans="1:21" ht="25.5" customHeight="1">
      <c r="A12" s="21"/>
      <c r="B12" s="41">
        <v>6</v>
      </c>
      <c r="C12" s="50" t="s">
        <v>33</v>
      </c>
      <c r="D12" s="43">
        <v>2</v>
      </c>
      <c r="E12" s="51" t="s">
        <v>25</v>
      </c>
      <c r="F12" s="52" t="s">
        <v>73</v>
      </c>
      <c r="G12" s="136"/>
      <c r="H12" s="46">
        <f t="shared" si="0"/>
        <v>56</v>
      </c>
      <c r="I12" s="53">
        <v>28</v>
      </c>
      <c r="J12" s="124">
        <v>28</v>
      </c>
      <c r="K12" s="48">
        <f t="shared" si="1"/>
        <v>56</v>
      </c>
      <c r="L12" s="49" t="str">
        <f t="shared" si="2"/>
        <v>VYHOVUJE</v>
      </c>
      <c r="M12" s="160"/>
      <c r="N12" s="151"/>
      <c r="O12" s="163"/>
      <c r="P12" s="166"/>
      <c r="Q12" s="166"/>
      <c r="R12" s="154"/>
      <c r="S12" s="151"/>
      <c r="T12" s="157"/>
      <c r="U12" s="30"/>
    </row>
    <row r="13" spans="1:21" ht="25.5" customHeight="1">
      <c r="A13" s="21"/>
      <c r="B13" s="41">
        <v>7</v>
      </c>
      <c r="C13" s="42" t="s">
        <v>149</v>
      </c>
      <c r="D13" s="43">
        <v>10</v>
      </c>
      <c r="E13" s="44" t="s">
        <v>25</v>
      </c>
      <c r="F13" s="45" t="s">
        <v>148</v>
      </c>
      <c r="G13" s="136"/>
      <c r="H13" s="46">
        <f t="shared" si="0"/>
        <v>35</v>
      </c>
      <c r="I13" s="47">
        <v>3.5</v>
      </c>
      <c r="J13" s="124">
        <v>3.5</v>
      </c>
      <c r="K13" s="48">
        <f t="shared" si="1"/>
        <v>35</v>
      </c>
      <c r="L13" s="49" t="str">
        <f t="shared" si="2"/>
        <v>VYHOVUJE</v>
      </c>
      <c r="M13" s="160"/>
      <c r="N13" s="151"/>
      <c r="O13" s="163"/>
      <c r="P13" s="166"/>
      <c r="Q13" s="166"/>
      <c r="R13" s="154"/>
      <c r="S13" s="151"/>
      <c r="T13" s="157"/>
      <c r="U13" s="30"/>
    </row>
    <row r="14" spans="1:21" ht="25.5" customHeight="1">
      <c r="A14" s="21"/>
      <c r="B14" s="41">
        <v>8</v>
      </c>
      <c r="C14" s="42" t="s">
        <v>150</v>
      </c>
      <c r="D14" s="43">
        <v>10</v>
      </c>
      <c r="E14" s="44" t="s">
        <v>25</v>
      </c>
      <c r="F14" s="45" t="s">
        <v>151</v>
      </c>
      <c r="G14" s="136"/>
      <c r="H14" s="46">
        <f t="shared" si="0"/>
        <v>60</v>
      </c>
      <c r="I14" s="47">
        <v>6</v>
      </c>
      <c r="J14" s="124">
        <v>6</v>
      </c>
      <c r="K14" s="48">
        <f t="shared" si="1"/>
        <v>60</v>
      </c>
      <c r="L14" s="49" t="str">
        <f t="shared" si="2"/>
        <v>VYHOVUJE</v>
      </c>
      <c r="M14" s="160"/>
      <c r="N14" s="151"/>
      <c r="O14" s="163"/>
      <c r="P14" s="166"/>
      <c r="Q14" s="166"/>
      <c r="R14" s="154"/>
      <c r="S14" s="151"/>
      <c r="T14" s="157"/>
      <c r="U14" s="30"/>
    </row>
    <row r="15" spans="1:21" ht="25.5" customHeight="1">
      <c r="A15" s="21"/>
      <c r="B15" s="41">
        <v>9</v>
      </c>
      <c r="C15" s="42" t="s">
        <v>153</v>
      </c>
      <c r="D15" s="43">
        <v>3</v>
      </c>
      <c r="E15" s="44" t="s">
        <v>25</v>
      </c>
      <c r="F15" s="45" t="s">
        <v>152</v>
      </c>
      <c r="G15" s="136"/>
      <c r="H15" s="46">
        <f t="shared" si="0"/>
        <v>63</v>
      </c>
      <c r="I15" s="47">
        <v>21</v>
      </c>
      <c r="J15" s="124">
        <v>21</v>
      </c>
      <c r="K15" s="48">
        <f t="shared" si="1"/>
        <v>63</v>
      </c>
      <c r="L15" s="49" t="str">
        <f t="shared" si="2"/>
        <v>VYHOVUJE</v>
      </c>
      <c r="M15" s="160"/>
      <c r="N15" s="151"/>
      <c r="O15" s="163"/>
      <c r="P15" s="166"/>
      <c r="Q15" s="166"/>
      <c r="R15" s="154"/>
      <c r="S15" s="151"/>
      <c r="T15" s="157"/>
      <c r="U15" s="30"/>
    </row>
    <row r="16" spans="1:21" ht="31.5" customHeight="1">
      <c r="A16" s="21"/>
      <c r="B16" s="41">
        <v>10</v>
      </c>
      <c r="C16" s="42" t="s">
        <v>34</v>
      </c>
      <c r="D16" s="43">
        <v>20</v>
      </c>
      <c r="E16" s="44" t="s">
        <v>26</v>
      </c>
      <c r="F16" s="45" t="s">
        <v>154</v>
      </c>
      <c r="G16" s="136"/>
      <c r="H16" s="46">
        <f t="shared" si="0"/>
        <v>1200</v>
      </c>
      <c r="I16" s="47">
        <v>60</v>
      </c>
      <c r="J16" s="124">
        <v>60</v>
      </c>
      <c r="K16" s="48">
        <f t="shared" si="1"/>
        <v>1200</v>
      </c>
      <c r="L16" s="49" t="str">
        <f t="shared" si="2"/>
        <v>VYHOVUJE</v>
      </c>
      <c r="M16" s="160"/>
      <c r="N16" s="151"/>
      <c r="O16" s="163"/>
      <c r="P16" s="166"/>
      <c r="Q16" s="166"/>
      <c r="R16" s="154"/>
      <c r="S16" s="151"/>
      <c r="T16" s="157"/>
      <c r="U16" s="30"/>
    </row>
    <row r="17" spans="1:21" ht="31.5" customHeight="1">
      <c r="A17" s="21"/>
      <c r="B17" s="41">
        <v>11</v>
      </c>
      <c r="C17" s="42" t="s">
        <v>66</v>
      </c>
      <c r="D17" s="43">
        <v>3</v>
      </c>
      <c r="E17" s="44" t="s">
        <v>26</v>
      </c>
      <c r="F17" s="45" t="s">
        <v>155</v>
      </c>
      <c r="G17" s="136"/>
      <c r="H17" s="46">
        <f t="shared" si="0"/>
        <v>111</v>
      </c>
      <c r="I17" s="47">
        <v>37</v>
      </c>
      <c r="J17" s="124">
        <v>37</v>
      </c>
      <c r="K17" s="48">
        <f t="shared" si="1"/>
        <v>111</v>
      </c>
      <c r="L17" s="49" t="str">
        <f t="shared" si="2"/>
        <v>VYHOVUJE</v>
      </c>
      <c r="M17" s="160"/>
      <c r="N17" s="151"/>
      <c r="O17" s="163"/>
      <c r="P17" s="166"/>
      <c r="Q17" s="166"/>
      <c r="R17" s="154"/>
      <c r="S17" s="151"/>
      <c r="T17" s="157"/>
      <c r="U17" s="30"/>
    </row>
    <row r="18" spans="1:21" ht="25.5" customHeight="1">
      <c r="A18" s="21"/>
      <c r="B18" s="41">
        <v>12</v>
      </c>
      <c r="C18" s="42" t="s">
        <v>35</v>
      </c>
      <c r="D18" s="43">
        <v>1</v>
      </c>
      <c r="E18" s="44" t="s">
        <v>26</v>
      </c>
      <c r="F18" s="45" t="s">
        <v>156</v>
      </c>
      <c r="G18" s="136"/>
      <c r="H18" s="46">
        <f t="shared" si="0"/>
        <v>290</v>
      </c>
      <c r="I18" s="47">
        <v>290</v>
      </c>
      <c r="J18" s="124">
        <v>280</v>
      </c>
      <c r="K18" s="48">
        <f t="shared" si="1"/>
        <v>280</v>
      </c>
      <c r="L18" s="49" t="str">
        <f t="shared" si="2"/>
        <v>VYHOVUJE</v>
      </c>
      <c r="M18" s="160"/>
      <c r="N18" s="151"/>
      <c r="O18" s="163"/>
      <c r="P18" s="166"/>
      <c r="Q18" s="166"/>
      <c r="R18" s="154"/>
      <c r="S18" s="151"/>
      <c r="T18" s="157"/>
      <c r="U18" s="30"/>
    </row>
    <row r="19" spans="1:21" ht="25.5" customHeight="1">
      <c r="A19" s="21"/>
      <c r="B19" s="41">
        <v>13</v>
      </c>
      <c r="C19" s="54" t="s">
        <v>157</v>
      </c>
      <c r="D19" s="43">
        <v>1</v>
      </c>
      <c r="E19" s="55" t="s">
        <v>26</v>
      </c>
      <c r="F19" s="56" t="s">
        <v>161</v>
      </c>
      <c r="G19" s="136"/>
      <c r="H19" s="46">
        <f t="shared" si="0"/>
        <v>105</v>
      </c>
      <c r="I19" s="57">
        <v>105</v>
      </c>
      <c r="J19" s="124">
        <v>103</v>
      </c>
      <c r="K19" s="48">
        <f t="shared" si="1"/>
        <v>103</v>
      </c>
      <c r="L19" s="49" t="str">
        <f t="shared" si="2"/>
        <v>VYHOVUJE</v>
      </c>
      <c r="M19" s="160"/>
      <c r="N19" s="151"/>
      <c r="O19" s="163"/>
      <c r="P19" s="166"/>
      <c r="Q19" s="166"/>
      <c r="R19" s="154"/>
      <c r="S19" s="151"/>
      <c r="T19" s="157"/>
      <c r="U19" s="30"/>
    </row>
    <row r="20" spans="1:21" ht="25.5" customHeight="1">
      <c r="A20" s="21"/>
      <c r="B20" s="41">
        <v>14</v>
      </c>
      <c r="C20" s="42" t="s">
        <v>158</v>
      </c>
      <c r="D20" s="43">
        <v>1</v>
      </c>
      <c r="E20" s="44" t="s">
        <v>26</v>
      </c>
      <c r="F20" s="45" t="s">
        <v>161</v>
      </c>
      <c r="G20" s="136"/>
      <c r="H20" s="46">
        <f t="shared" si="0"/>
        <v>150</v>
      </c>
      <c r="I20" s="47">
        <v>150</v>
      </c>
      <c r="J20" s="124">
        <v>145</v>
      </c>
      <c r="K20" s="48">
        <f t="shared" si="1"/>
        <v>145</v>
      </c>
      <c r="L20" s="49" t="str">
        <f t="shared" si="2"/>
        <v>VYHOVUJE</v>
      </c>
      <c r="M20" s="160"/>
      <c r="N20" s="151"/>
      <c r="O20" s="163"/>
      <c r="P20" s="166"/>
      <c r="Q20" s="166"/>
      <c r="R20" s="154"/>
      <c r="S20" s="151"/>
      <c r="T20" s="157"/>
      <c r="U20" s="30"/>
    </row>
    <row r="21" spans="1:21" ht="25.5" customHeight="1">
      <c r="A21" s="21"/>
      <c r="B21" s="41">
        <v>15</v>
      </c>
      <c r="C21" s="42" t="s">
        <v>159</v>
      </c>
      <c r="D21" s="43">
        <v>1</v>
      </c>
      <c r="E21" s="44" t="s">
        <v>26</v>
      </c>
      <c r="F21" s="45" t="s">
        <v>161</v>
      </c>
      <c r="G21" s="136"/>
      <c r="H21" s="46">
        <f t="shared" si="0"/>
        <v>200</v>
      </c>
      <c r="I21" s="47">
        <v>200</v>
      </c>
      <c r="J21" s="124">
        <v>189</v>
      </c>
      <c r="K21" s="48">
        <f t="shared" si="1"/>
        <v>189</v>
      </c>
      <c r="L21" s="49" t="str">
        <f t="shared" si="2"/>
        <v>VYHOVUJE</v>
      </c>
      <c r="M21" s="160"/>
      <c r="N21" s="151"/>
      <c r="O21" s="163"/>
      <c r="P21" s="166"/>
      <c r="Q21" s="166"/>
      <c r="R21" s="154"/>
      <c r="S21" s="151"/>
      <c r="T21" s="157"/>
      <c r="U21" s="30"/>
    </row>
    <row r="22" spans="1:21" ht="25.5" customHeight="1">
      <c r="A22" s="21"/>
      <c r="B22" s="41">
        <v>16</v>
      </c>
      <c r="C22" s="42" t="s">
        <v>160</v>
      </c>
      <c r="D22" s="43">
        <v>1</v>
      </c>
      <c r="E22" s="44" t="s">
        <v>26</v>
      </c>
      <c r="F22" s="45" t="s">
        <v>162</v>
      </c>
      <c r="G22" s="136"/>
      <c r="H22" s="46">
        <f t="shared" si="0"/>
        <v>290</v>
      </c>
      <c r="I22" s="47">
        <v>290</v>
      </c>
      <c r="J22" s="124">
        <v>240</v>
      </c>
      <c r="K22" s="48">
        <f t="shared" si="1"/>
        <v>240</v>
      </c>
      <c r="L22" s="49" t="str">
        <f t="shared" si="2"/>
        <v>VYHOVUJE</v>
      </c>
      <c r="M22" s="160"/>
      <c r="N22" s="151"/>
      <c r="O22" s="163"/>
      <c r="P22" s="166"/>
      <c r="Q22" s="166"/>
      <c r="R22" s="154"/>
      <c r="S22" s="151"/>
      <c r="T22" s="157"/>
      <c r="U22" s="30"/>
    </row>
    <row r="23" spans="1:21" ht="26.45" customHeight="1">
      <c r="A23" s="21"/>
      <c r="B23" s="41">
        <v>17</v>
      </c>
      <c r="C23" s="42" t="s">
        <v>36</v>
      </c>
      <c r="D23" s="43">
        <v>10</v>
      </c>
      <c r="E23" s="44" t="s">
        <v>26</v>
      </c>
      <c r="F23" s="45" t="s">
        <v>74</v>
      </c>
      <c r="G23" s="136"/>
      <c r="H23" s="46">
        <f t="shared" si="0"/>
        <v>350</v>
      </c>
      <c r="I23" s="47">
        <v>35</v>
      </c>
      <c r="J23" s="124">
        <v>34</v>
      </c>
      <c r="K23" s="48">
        <f t="shared" si="1"/>
        <v>340</v>
      </c>
      <c r="L23" s="49" t="str">
        <f t="shared" si="2"/>
        <v>VYHOVUJE</v>
      </c>
      <c r="M23" s="160"/>
      <c r="N23" s="151"/>
      <c r="O23" s="163"/>
      <c r="P23" s="166"/>
      <c r="Q23" s="166"/>
      <c r="R23" s="154"/>
      <c r="S23" s="151"/>
      <c r="T23" s="157"/>
      <c r="U23" s="30"/>
    </row>
    <row r="24" spans="1:21" ht="21.75" customHeight="1">
      <c r="A24" s="21"/>
      <c r="B24" s="41">
        <v>18</v>
      </c>
      <c r="C24" s="58" t="s">
        <v>38</v>
      </c>
      <c r="D24" s="43">
        <v>2</v>
      </c>
      <c r="E24" s="44" t="s">
        <v>26</v>
      </c>
      <c r="F24" s="45" t="s">
        <v>75</v>
      </c>
      <c r="G24" s="136"/>
      <c r="H24" s="46">
        <f t="shared" si="0"/>
        <v>56</v>
      </c>
      <c r="I24" s="47">
        <v>28</v>
      </c>
      <c r="J24" s="124">
        <v>28</v>
      </c>
      <c r="K24" s="48">
        <f t="shared" si="1"/>
        <v>56</v>
      </c>
      <c r="L24" s="49" t="str">
        <f t="shared" si="2"/>
        <v>VYHOVUJE</v>
      </c>
      <c r="M24" s="160"/>
      <c r="N24" s="151"/>
      <c r="O24" s="163"/>
      <c r="P24" s="166"/>
      <c r="Q24" s="166"/>
      <c r="R24" s="154"/>
      <c r="S24" s="151"/>
      <c r="T24" s="157"/>
      <c r="U24" s="30"/>
    </row>
    <row r="25" spans="1:21" ht="82.5" customHeight="1">
      <c r="A25" s="21"/>
      <c r="B25" s="41">
        <v>19</v>
      </c>
      <c r="C25" s="58" t="s">
        <v>27</v>
      </c>
      <c r="D25" s="43">
        <v>5</v>
      </c>
      <c r="E25" s="44" t="s">
        <v>26</v>
      </c>
      <c r="F25" s="45" t="s">
        <v>163</v>
      </c>
      <c r="G25" s="136"/>
      <c r="H25" s="46">
        <f t="shared" si="0"/>
        <v>775</v>
      </c>
      <c r="I25" s="47">
        <v>155</v>
      </c>
      <c r="J25" s="124">
        <v>155</v>
      </c>
      <c r="K25" s="48">
        <f t="shared" si="1"/>
        <v>775</v>
      </c>
      <c r="L25" s="49" t="str">
        <f t="shared" si="2"/>
        <v>VYHOVUJE</v>
      </c>
      <c r="M25" s="160"/>
      <c r="N25" s="151"/>
      <c r="O25" s="163"/>
      <c r="P25" s="166"/>
      <c r="Q25" s="166"/>
      <c r="R25" s="154"/>
      <c r="S25" s="151"/>
      <c r="T25" s="157"/>
      <c r="U25" s="30"/>
    </row>
    <row r="26" spans="1:21" ht="71.25" customHeight="1">
      <c r="A26" s="21"/>
      <c r="B26" s="41">
        <v>20</v>
      </c>
      <c r="C26" s="58" t="s">
        <v>93</v>
      </c>
      <c r="D26" s="43">
        <v>35</v>
      </c>
      <c r="E26" s="44" t="s">
        <v>26</v>
      </c>
      <c r="F26" s="45" t="s">
        <v>164</v>
      </c>
      <c r="G26" s="136"/>
      <c r="H26" s="46">
        <f t="shared" si="0"/>
        <v>2975</v>
      </c>
      <c r="I26" s="47">
        <v>85</v>
      </c>
      <c r="J26" s="124">
        <v>79</v>
      </c>
      <c r="K26" s="48">
        <f t="shared" si="1"/>
        <v>2765</v>
      </c>
      <c r="L26" s="49" t="str">
        <f t="shared" si="2"/>
        <v>VYHOVUJE</v>
      </c>
      <c r="M26" s="160"/>
      <c r="N26" s="151"/>
      <c r="O26" s="163"/>
      <c r="P26" s="166"/>
      <c r="Q26" s="166"/>
      <c r="R26" s="154"/>
      <c r="S26" s="151"/>
      <c r="T26" s="157"/>
      <c r="U26" s="30"/>
    </row>
    <row r="27" spans="1:21" ht="27.75" customHeight="1">
      <c r="A27" s="21"/>
      <c r="B27" s="41">
        <v>21</v>
      </c>
      <c r="C27" s="42" t="s">
        <v>94</v>
      </c>
      <c r="D27" s="43">
        <v>1</v>
      </c>
      <c r="E27" s="44" t="s">
        <v>26</v>
      </c>
      <c r="F27" s="45" t="s">
        <v>166</v>
      </c>
      <c r="G27" s="136"/>
      <c r="H27" s="46">
        <f t="shared" si="0"/>
        <v>200</v>
      </c>
      <c r="I27" s="47">
        <v>200</v>
      </c>
      <c r="J27" s="124">
        <v>200</v>
      </c>
      <c r="K27" s="48">
        <f t="shared" si="1"/>
        <v>200</v>
      </c>
      <c r="L27" s="49" t="str">
        <f t="shared" si="2"/>
        <v>VYHOVUJE</v>
      </c>
      <c r="M27" s="160"/>
      <c r="N27" s="151"/>
      <c r="O27" s="163"/>
      <c r="P27" s="166"/>
      <c r="Q27" s="166"/>
      <c r="R27" s="154"/>
      <c r="S27" s="151"/>
      <c r="T27" s="157"/>
      <c r="U27" s="30"/>
    </row>
    <row r="28" spans="1:21" ht="27.75" customHeight="1">
      <c r="A28" s="21"/>
      <c r="B28" s="41">
        <v>22</v>
      </c>
      <c r="C28" s="42" t="s">
        <v>39</v>
      </c>
      <c r="D28" s="43">
        <v>1</v>
      </c>
      <c r="E28" s="44" t="s">
        <v>26</v>
      </c>
      <c r="F28" s="45" t="s">
        <v>165</v>
      </c>
      <c r="G28" s="136"/>
      <c r="H28" s="46">
        <f t="shared" si="0"/>
        <v>140</v>
      </c>
      <c r="I28" s="47">
        <v>140</v>
      </c>
      <c r="J28" s="124">
        <v>140</v>
      </c>
      <c r="K28" s="48">
        <f t="shared" si="1"/>
        <v>140</v>
      </c>
      <c r="L28" s="49" t="str">
        <f t="shared" si="2"/>
        <v>VYHOVUJE</v>
      </c>
      <c r="M28" s="160"/>
      <c r="N28" s="151"/>
      <c r="O28" s="163"/>
      <c r="P28" s="166"/>
      <c r="Q28" s="166"/>
      <c r="R28" s="154"/>
      <c r="S28" s="151"/>
      <c r="T28" s="157"/>
      <c r="U28" s="30"/>
    </row>
    <row r="29" spans="1:21" ht="27.75" customHeight="1">
      <c r="A29" s="21"/>
      <c r="B29" s="41">
        <v>23</v>
      </c>
      <c r="C29" s="42" t="s">
        <v>167</v>
      </c>
      <c r="D29" s="43">
        <v>2</v>
      </c>
      <c r="E29" s="44" t="s">
        <v>26</v>
      </c>
      <c r="F29" s="45" t="s">
        <v>168</v>
      </c>
      <c r="G29" s="136"/>
      <c r="H29" s="46">
        <f t="shared" si="0"/>
        <v>160</v>
      </c>
      <c r="I29" s="47">
        <v>80</v>
      </c>
      <c r="J29" s="124">
        <v>80</v>
      </c>
      <c r="K29" s="48">
        <f t="shared" si="1"/>
        <v>160</v>
      </c>
      <c r="L29" s="49" t="str">
        <f t="shared" si="2"/>
        <v>VYHOVUJE</v>
      </c>
      <c r="M29" s="160"/>
      <c r="N29" s="151"/>
      <c r="O29" s="163"/>
      <c r="P29" s="166"/>
      <c r="Q29" s="166"/>
      <c r="R29" s="154"/>
      <c r="S29" s="151"/>
      <c r="T29" s="157"/>
      <c r="U29" s="30"/>
    </row>
    <row r="30" spans="1:21" ht="27.75" customHeight="1">
      <c r="A30" s="21"/>
      <c r="B30" s="41">
        <v>24</v>
      </c>
      <c r="C30" s="42" t="s">
        <v>95</v>
      </c>
      <c r="D30" s="43">
        <v>10</v>
      </c>
      <c r="E30" s="44" t="s">
        <v>25</v>
      </c>
      <c r="F30" s="45" t="s">
        <v>169</v>
      </c>
      <c r="G30" s="136"/>
      <c r="H30" s="46">
        <f t="shared" si="0"/>
        <v>80</v>
      </c>
      <c r="I30" s="47">
        <v>8</v>
      </c>
      <c r="J30" s="124">
        <v>8</v>
      </c>
      <c r="K30" s="48">
        <f t="shared" si="1"/>
        <v>80</v>
      </c>
      <c r="L30" s="49" t="str">
        <f t="shared" si="2"/>
        <v>VYHOVUJE</v>
      </c>
      <c r="M30" s="160"/>
      <c r="N30" s="151"/>
      <c r="O30" s="163"/>
      <c r="P30" s="166"/>
      <c r="Q30" s="166"/>
      <c r="R30" s="154"/>
      <c r="S30" s="151"/>
      <c r="T30" s="157"/>
      <c r="U30" s="30"/>
    </row>
    <row r="31" spans="1:21" ht="21" customHeight="1">
      <c r="A31" s="21"/>
      <c r="B31" s="41">
        <v>25</v>
      </c>
      <c r="C31" s="42" t="s">
        <v>96</v>
      </c>
      <c r="D31" s="43">
        <v>5</v>
      </c>
      <c r="E31" s="59" t="s">
        <v>25</v>
      </c>
      <c r="F31" s="60" t="s">
        <v>169</v>
      </c>
      <c r="G31" s="136"/>
      <c r="H31" s="46">
        <f t="shared" si="0"/>
        <v>17</v>
      </c>
      <c r="I31" s="61">
        <v>3.4</v>
      </c>
      <c r="J31" s="124">
        <v>3.4</v>
      </c>
      <c r="K31" s="48">
        <f t="shared" si="1"/>
        <v>17</v>
      </c>
      <c r="L31" s="49" t="str">
        <f t="shared" si="2"/>
        <v>VYHOVUJE</v>
      </c>
      <c r="M31" s="160"/>
      <c r="N31" s="151"/>
      <c r="O31" s="163"/>
      <c r="P31" s="166"/>
      <c r="Q31" s="166"/>
      <c r="R31" s="154"/>
      <c r="S31" s="151"/>
      <c r="T31" s="157"/>
      <c r="U31" s="30"/>
    </row>
    <row r="32" spans="1:21" ht="27" customHeight="1">
      <c r="A32" s="21"/>
      <c r="B32" s="41">
        <v>26</v>
      </c>
      <c r="C32" s="42" t="s">
        <v>42</v>
      </c>
      <c r="D32" s="43">
        <v>10</v>
      </c>
      <c r="E32" s="59" t="s">
        <v>25</v>
      </c>
      <c r="F32" s="60" t="s">
        <v>43</v>
      </c>
      <c r="G32" s="136"/>
      <c r="H32" s="46">
        <f t="shared" si="0"/>
        <v>260</v>
      </c>
      <c r="I32" s="61">
        <v>26</v>
      </c>
      <c r="J32" s="124">
        <v>22</v>
      </c>
      <c r="K32" s="48">
        <f t="shared" si="1"/>
        <v>220</v>
      </c>
      <c r="L32" s="49" t="str">
        <f t="shared" si="2"/>
        <v>VYHOVUJE</v>
      </c>
      <c r="M32" s="160"/>
      <c r="N32" s="151"/>
      <c r="O32" s="163"/>
      <c r="P32" s="166"/>
      <c r="Q32" s="166"/>
      <c r="R32" s="154"/>
      <c r="S32" s="151"/>
      <c r="T32" s="157"/>
      <c r="U32" s="30"/>
    </row>
    <row r="33" spans="1:21" ht="36" customHeight="1">
      <c r="A33" s="21"/>
      <c r="B33" s="41">
        <v>27</v>
      </c>
      <c r="C33" s="42" t="s">
        <v>170</v>
      </c>
      <c r="D33" s="43">
        <v>2</v>
      </c>
      <c r="E33" s="59" t="s">
        <v>25</v>
      </c>
      <c r="F33" s="60" t="s">
        <v>97</v>
      </c>
      <c r="G33" s="136"/>
      <c r="H33" s="46">
        <f t="shared" si="0"/>
        <v>78</v>
      </c>
      <c r="I33" s="61">
        <v>39</v>
      </c>
      <c r="J33" s="124">
        <v>39</v>
      </c>
      <c r="K33" s="48">
        <f t="shared" si="1"/>
        <v>78</v>
      </c>
      <c r="L33" s="49" t="str">
        <f t="shared" si="2"/>
        <v>VYHOVUJE</v>
      </c>
      <c r="M33" s="160"/>
      <c r="N33" s="151"/>
      <c r="O33" s="163"/>
      <c r="P33" s="166"/>
      <c r="Q33" s="166"/>
      <c r="R33" s="154"/>
      <c r="S33" s="151"/>
      <c r="T33" s="157"/>
      <c r="U33" s="30"/>
    </row>
    <row r="34" spans="1:21" ht="22.15" customHeight="1">
      <c r="A34" s="21"/>
      <c r="B34" s="41">
        <v>28</v>
      </c>
      <c r="C34" s="42" t="s">
        <v>171</v>
      </c>
      <c r="D34" s="43">
        <v>1</v>
      </c>
      <c r="E34" s="59" t="s">
        <v>25</v>
      </c>
      <c r="F34" s="60" t="s">
        <v>172</v>
      </c>
      <c r="G34" s="136"/>
      <c r="H34" s="46">
        <f t="shared" si="0"/>
        <v>34</v>
      </c>
      <c r="I34" s="61">
        <v>34</v>
      </c>
      <c r="J34" s="124">
        <v>34</v>
      </c>
      <c r="K34" s="48">
        <f t="shared" si="1"/>
        <v>34</v>
      </c>
      <c r="L34" s="49" t="str">
        <f t="shared" si="2"/>
        <v>VYHOVUJE</v>
      </c>
      <c r="M34" s="160"/>
      <c r="N34" s="151"/>
      <c r="O34" s="163"/>
      <c r="P34" s="166"/>
      <c r="Q34" s="166"/>
      <c r="R34" s="154"/>
      <c r="S34" s="151"/>
      <c r="T34" s="157"/>
      <c r="U34" s="30"/>
    </row>
    <row r="35" spans="1:21" ht="22.15" customHeight="1">
      <c r="A35" s="21"/>
      <c r="B35" s="41">
        <v>29</v>
      </c>
      <c r="C35" s="42" t="s">
        <v>45</v>
      </c>
      <c r="D35" s="43">
        <v>48</v>
      </c>
      <c r="E35" s="44" t="s">
        <v>25</v>
      </c>
      <c r="F35" s="45" t="s">
        <v>78</v>
      </c>
      <c r="G35" s="136"/>
      <c r="H35" s="46">
        <f t="shared" si="0"/>
        <v>96</v>
      </c>
      <c r="I35" s="47">
        <v>2</v>
      </c>
      <c r="J35" s="124">
        <v>2</v>
      </c>
      <c r="K35" s="48">
        <f t="shared" si="1"/>
        <v>96</v>
      </c>
      <c r="L35" s="49" t="str">
        <f t="shared" si="2"/>
        <v>VYHOVUJE</v>
      </c>
      <c r="M35" s="160"/>
      <c r="N35" s="151"/>
      <c r="O35" s="163"/>
      <c r="P35" s="166"/>
      <c r="Q35" s="166"/>
      <c r="R35" s="154"/>
      <c r="S35" s="151"/>
      <c r="T35" s="157"/>
      <c r="U35" s="30"/>
    </row>
    <row r="36" spans="1:21" ht="22.15" customHeight="1">
      <c r="A36" s="21"/>
      <c r="B36" s="41">
        <v>30</v>
      </c>
      <c r="C36" s="42" t="s">
        <v>98</v>
      </c>
      <c r="D36" s="43">
        <v>10</v>
      </c>
      <c r="E36" s="44" t="s">
        <v>25</v>
      </c>
      <c r="F36" s="45" t="s">
        <v>99</v>
      </c>
      <c r="G36" s="136"/>
      <c r="H36" s="46">
        <f t="shared" si="0"/>
        <v>280</v>
      </c>
      <c r="I36" s="47">
        <v>28</v>
      </c>
      <c r="J36" s="124">
        <v>20</v>
      </c>
      <c r="K36" s="48">
        <f t="shared" si="1"/>
        <v>200</v>
      </c>
      <c r="L36" s="49" t="str">
        <f t="shared" si="2"/>
        <v>VYHOVUJE</v>
      </c>
      <c r="M36" s="160"/>
      <c r="N36" s="151"/>
      <c r="O36" s="163"/>
      <c r="P36" s="166"/>
      <c r="Q36" s="166"/>
      <c r="R36" s="154"/>
      <c r="S36" s="151"/>
      <c r="T36" s="157"/>
      <c r="U36" s="30"/>
    </row>
    <row r="37" spans="1:21" ht="22.15" customHeight="1">
      <c r="A37" s="21"/>
      <c r="B37" s="41">
        <v>31</v>
      </c>
      <c r="C37" s="42" t="s">
        <v>100</v>
      </c>
      <c r="D37" s="43">
        <v>10</v>
      </c>
      <c r="E37" s="44" t="s">
        <v>26</v>
      </c>
      <c r="F37" s="45" t="s">
        <v>173</v>
      </c>
      <c r="G37" s="136"/>
      <c r="H37" s="46">
        <f t="shared" si="0"/>
        <v>50</v>
      </c>
      <c r="I37" s="47">
        <v>5</v>
      </c>
      <c r="J37" s="124">
        <v>5</v>
      </c>
      <c r="K37" s="48">
        <f t="shared" si="1"/>
        <v>50</v>
      </c>
      <c r="L37" s="49" t="str">
        <f t="shared" si="2"/>
        <v>VYHOVUJE</v>
      </c>
      <c r="M37" s="160"/>
      <c r="N37" s="151"/>
      <c r="O37" s="163"/>
      <c r="P37" s="166"/>
      <c r="Q37" s="166"/>
      <c r="R37" s="154"/>
      <c r="S37" s="151"/>
      <c r="T37" s="157"/>
      <c r="U37" s="30"/>
    </row>
    <row r="38" spans="1:21" ht="21" customHeight="1">
      <c r="A38" s="21"/>
      <c r="B38" s="41">
        <v>32</v>
      </c>
      <c r="C38" s="42" t="s">
        <v>174</v>
      </c>
      <c r="D38" s="43">
        <v>30</v>
      </c>
      <c r="E38" s="59" t="s">
        <v>25</v>
      </c>
      <c r="F38" s="60" t="s">
        <v>68</v>
      </c>
      <c r="G38" s="136"/>
      <c r="H38" s="46">
        <f t="shared" si="0"/>
        <v>60</v>
      </c>
      <c r="I38" s="61">
        <v>2</v>
      </c>
      <c r="J38" s="124">
        <v>2</v>
      </c>
      <c r="K38" s="48">
        <f t="shared" si="1"/>
        <v>60</v>
      </c>
      <c r="L38" s="49" t="str">
        <f t="shared" si="2"/>
        <v>VYHOVUJE</v>
      </c>
      <c r="M38" s="160"/>
      <c r="N38" s="151"/>
      <c r="O38" s="163"/>
      <c r="P38" s="166"/>
      <c r="Q38" s="166"/>
      <c r="R38" s="154"/>
      <c r="S38" s="151"/>
      <c r="T38" s="157"/>
      <c r="U38" s="30"/>
    </row>
    <row r="39" spans="1:21" ht="21" customHeight="1">
      <c r="A39" s="21"/>
      <c r="B39" s="41">
        <v>33</v>
      </c>
      <c r="C39" s="42" t="s">
        <v>175</v>
      </c>
      <c r="D39" s="43">
        <v>10</v>
      </c>
      <c r="E39" s="44" t="s">
        <v>49</v>
      </c>
      <c r="F39" s="45" t="s">
        <v>176</v>
      </c>
      <c r="G39" s="136"/>
      <c r="H39" s="46">
        <f t="shared" ref="H39:H70" si="3">D39*I39</f>
        <v>80</v>
      </c>
      <c r="I39" s="47">
        <v>8</v>
      </c>
      <c r="J39" s="124">
        <v>8</v>
      </c>
      <c r="K39" s="48">
        <f t="shared" ref="K39:K70" si="4">D39*J39</f>
        <v>80</v>
      </c>
      <c r="L39" s="49" t="str">
        <f t="shared" ref="L39:L70" si="5">IF(ISNUMBER(J39), IF(J39&gt;I39,"NEVYHOVUJE","VYHOVUJE")," ")</f>
        <v>VYHOVUJE</v>
      </c>
      <c r="M39" s="160"/>
      <c r="N39" s="151"/>
      <c r="O39" s="163"/>
      <c r="P39" s="166"/>
      <c r="Q39" s="166"/>
      <c r="R39" s="154"/>
      <c r="S39" s="151"/>
      <c r="T39" s="157"/>
      <c r="U39" s="30"/>
    </row>
    <row r="40" spans="1:21" ht="21" customHeight="1">
      <c r="A40" s="21"/>
      <c r="B40" s="41">
        <v>34</v>
      </c>
      <c r="C40" s="42" t="s">
        <v>28</v>
      </c>
      <c r="D40" s="43">
        <v>5</v>
      </c>
      <c r="E40" s="44" t="s">
        <v>29</v>
      </c>
      <c r="F40" s="45" t="s">
        <v>70</v>
      </c>
      <c r="G40" s="136"/>
      <c r="H40" s="46">
        <f t="shared" si="3"/>
        <v>160</v>
      </c>
      <c r="I40" s="47">
        <v>32</v>
      </c>
      <c r="J40" s="124">
        <v>32</v>
      </c>
      <c r="K40" s="48">
        <f t="shared" si="4"/>
        <v>160</v>
      </c>
      <c r="L40" s="49" t="str">
        <f t="shared" si="5"/>
        <v>VYHOVUJE</v>
      </c>
      <c r="M40" s="160"/>
      <c r="N40" s="151"/>
      <c r="O40" s="163"/>
      <c r="P40" s="166"/>
      <c r="Q40" s="166"/>
      <c r="R40" s="154"/>
      <c r="S40" s="151"/>
      <c r="T40" s="157"/>
      <c r="U40" s="30"/>
    </row>
    <row r="41" spans="1:21" ht="27.75" customHeight="1">
      <c r="A41" s="21"/>
      <c r="B41" s="41">
        <v>35</v>
      </c>
      <c r="C41" s="42" t="s">
        <v>102</v>
      </c>
      <c r="D41" s="43">
        <v>10</v>
      </c>
      <c r="E41" s="44" t="s">
        <v>25</v>
      </c>
      <c r="F41" s="45" t="s">
        <v>177</v>
      </c>
      <c r="G41" s="136"/>
      <c r="H41" s="46">
        <f t="shared" si="3"/>
        <v>95</v>
      </c>
      <c r="I41" s="47">
        <v>9.5</v>
      </c>
      <c r="J41" s="124">
        <v>9.5</v>
      </c>
      <c r="K41" s="48">
        <f t="shared" si="4"/>
        <v>95</v>
      </c>
      <c r="L41" s="49" t="str">
        <f t="shared" si="5"/>
        <v>VYHOVUJE</v>
      </c>
      <c r="M41" s="160"/>
      <c r="N41" s="151"/>
      <c r="O41" s="163"/>
      <c r="P41" s="166"/>
      <c r="Q41" s="166"/>
      <c r="R41" s="154"/>
      <c r="S41" s="151"/>
      <c r="T41" s="157"/>
      <c r="U41" s="30"/>
    </row>
    <row r="42" spans="1:21" ht="40.5" customHeight="1">
      <c r="A42" s="21"/>
      <c r="B42" s="41">
        <v>36</v>
      </c>
      <c r="C42" s="42" t="s">
        <v>47</v>
      </c>
      <c r="D42" s="43">
        <v>10</v>
      </c>
      <c r="E42" s="44" t="s">
        <v>29</v>
      </c>
      <c r="F42" s="45" t="s">
        <v>178</v>
      </c>
      <c r="G42" s="136"/>
      <c r="H42" s="46">
        <f t="shared" si="3"/>
        <v>390</v>
      </c>
      <c r="I42" s="47">
        <v>39</v>
      </c>
      <c r="J42" s="124">
        <v>39</v>
      </c>
      <c r="K42" s="48">
        <f t="shared" si="4"/>
        <v>390</v>
      </c>
      <c r="L42" s="49" t="str">
        <f t="shared" si="5"/>
        <v>VYHOVUJE</v>
      </c>
      <c r="M42" s="160"/>
      <c r="N42" s="151"/>
      <c r="O42" s="163"/>
      <c r="P42" s="166"/>
      <c r="Q42" s="166"/>
      <c r="R42" s="154"/>
      <c r="S42" s="151"/>
      <c r="T42" s="157"/>
      <c r="U42" s="30"/>
    </row>
    <row r="43" spans="1:21" ht="47.25" customHeight="1">
      <c r="A43" s="21"/>
      <c r="B43" s="41">
        <v>37</v>
      </c>
      <c r="C43" s="42" t="s">
        <v>48</v>
      </c>
      <c r="D43" s="43">
        <v>10</v>
      </c>
      <c r="E43" s="44" t="s">
        <v>29</v>
      </c>
      <c r="F43" s="45" t="s">
        <v>81</v>
      </c>
      <c r="G43" s="136"/>
      <c r="H43" s="46">
        <f t="shared" si="3"/>
        <v>350</v>
      </c>
      <c r="I43" s="47">
        <v>35</v>
      </c>
      <c r="J43" s="124">
        <v>33</v>
      </c>
      <c r="K43" s="48">
        <f t="shared" si="4"/>
        <v>330</v>
      </c>
      <c r="L43" s="49" t="str">
        <f t="shared" si="5"/>
        <v>VYHOVUJE</v>
      </c>
      <c r="M43" s="160"/>
      <c r="N43" s="151"/>
      <c r="O43" s="163"/>
      <c r="P43" s="166"/>
      <c r="Q43" s="166"/>
      <c r="R43" s="154"/>
      <c r="S43" s="151"/>
      <c r="T43" s="157"/>
      <c r="U43" s="30"/>
    </row>
    <row r="44" spans="1:21" ht="38.25" customHeight="1">
      <c r="A44" s="21"/>
      <c r="B44" s="41">
        <v>38</v>
      </c>
      <c r="C44" s="58" t="s">
        <v>63</v>
      </c>
      <c r="D44" s="43">
        <v>20</v>
      </c>
      <c r="E44" s="44" t="s">
        <v>29</v>
      </c>
      <c r="F44" s="45" t="s">
        <v>92</v>
      </c>
      <c r="G44" s="136"/>
      <c r="H44" s="46">
        <f t="shared" si="3"/>
        <v>900</v>
      </c>
      <c r="I44" s="47">
        <v>45</v>
      </c>
      <c r="J44" s="124">
        <v>45</v>
      </c>
      <c r="K44" s="48">
        <f t="shared" si="4"/>
        <v>900</v>
      </c>
      <c r="L44" s="49" t="str">
        <f t="shared" si="5"/>
        <v>VYHOVUJE</v>
      </c>
      <c r="M44" s="160"/>
      <c r="N44" s="151"/>
      <c r="O44" s="163"/>
      <c r="P44" s="166"/>
      <c r="Q44" s="166"/>
      <c r="R44" s="154"/>
      <c r="S44" s="151"/>
      <c r="T44" s="157"/>
      <c r="U44" s="30"/>
    </row>
    <row r="45" spans="1:21" ht="21.75" customHeight="1">
      <c r="A45" s="21"/>
      <c r="B45" s="41">
        <v>39</v>
      </c>
      <c r="C45" s="42" t="s">
        <v>30</v>
      </c>
      <c r="D45" s="43">
        <v>10</v>
      </c>
      <c r="E45" s="44" t="s">
        <v>29</v>
      </c>
      <c r="F45" s="45" t="s">
        <v>71</v>
      </c>
      <c r="G45" s="136"/>
      <c r="H45" s="46">
        <f t="shared" si="3"/>
        <v>380</v>
      </c>
      <c r="I45" s="47">
        <v>38</v>
      </c>
      <c r="J45" s="124">
        <v>38</v>
      </c>
      <c r="K45" s="48">
        <f t="shared" si="4"/>
        <v>380</v>
      </c>
      <c r="L45" s="49" t="str">
        <f t="shared" si="5"/>
        <v>VYHOVUJE</v>
      </c>
      <c r="M45" s="160"/>
      <c r="N45" s="151"/>
      <c r="O45" s="163"/>
      <c r="P45" s="166"/>
      <c r="Q45" s="166"/>
      <c r="R45" s="154"/>
      <c r="S45" s="151"/>
      <c r="T45" s="157"/>
      <c r="U45" s="30"/>
    </row>
    <row r="46" spans="1:21" ht="27.75" customHeight="1">
      <c r="A46" s="21"/>
      <c r="B46" s="41">
        <v>40</v>
      </c>
      <c r="C46" s="58" t="s">
        <v>50</v>
      </c>
      <c r="D46" s="43">
        <v>10</v>
      </c>
      <c r="E46" s="44" t="s">
        <v>29</v>
      </c>
      <c r="F46" s="45" t="s">
        <v>179</v>
      </c>
      <c r="G46" s="136"/>
      <c r="H46" s="46">
        <f t="shared" si="3"/>
        <v>460</v>
      </c>
      <c r="I46" s="47">
        <v>46</v>
      </c>
      <c r="J46" s="124">
        <v>46</v>
      </c>
      <c r="K46" s="48">
        <f t="shared" si="4"/>
        <v>460</v>
      </c>
      <c r="L46" s="49" t="str">
        <f t="shared" si="5"/>
        <v>VYHOVUJE</v>
      </c>
      <c r="M46" s="160"/>
      <c r="N46" s="151"/>
      <c r="O46" s="163"/>
      <c r="P46" s="166"/>
      <c r="Q46" s="166"/>
      <c r="R46" s="154"/>
      <c r="S46" s="151"/>
      <c r="T46" s="157"/>
      <c r="U46" s="30"/>
    </row>
    <row r="47" spans="1:21" ht="27.75" customHeight="1">
      <c r="A47" s="21"/>
      <c r="B47" s="41">
        <v>41</v>
      </c>
      <c r="C47" s="42" t="s">
        <v>51</v>
      </c>
      <c r="D47" s="43">
        <v>2</v>
      </c>
      <c r="E47" s="44" t="s">
        <v>29</v>
      </c>
      <c r="F47" s="45" t="s">
        <v>180</v>
      </c>
      <c r="G47" s="136"/>
      <c r="H47" s="46">
        <f t="shared" si="3"/>
        <v>90</v>
      </c>
      <c r="I47" s="47">
        <v>45</v>
      </c>
      <c r="J47" s="124">
        <v>45</v>
      </c>
      <c r="K47" s="48">
        <f t="shared" si="4"/>
        <v>90</v>
      </c>
      <c r="L47" s="49" t="str">
        <f t="shared" si="5"/>
        <v>VYHOVUJE</v>
      </c>
      <c r="M47" s="160"/>
      <c r="N47" s="151"/>
      <c r="O47" s="163"/>
      <c r="P47" s="166"/>
      <c r="Q47" s="166"/>
      <c r="R47" s="154"/>
      <c r="S47" s="151"/>
      <c r="T47" s="157"/>
      <c r="U47" s="30"/>
    </row>
    <row r="48" spans="1:21" ht="21.75" customHeight="1">
      <c r="A48" s="21"/>
      <c r="B48" s="41">
        <v>42</v>
      </c>
      <c r="C48" s="42" t="s">
        <v>52</v>
      </c>
      <c r="D48" s="43">
        <v>2</v>
      </c>
      <c r="E48" s="44" t="s">
        <v>26</v>
      </c>
      <c r="F48" s="45" t="s">
        <v>82</v>
      </c>
      <c r="G48" s="136"/>
      <c r="H48" s="46">
        <f t="shared" si="3"/>
        <v>56</v>
      </c>
      <c r="I48" s="47">
        <v>28</v>
      </c>
      <c r="J48" s="124">
        <v>28</v>
      </c>
      <c r="K48" s="48">
        <f t="shared" si="4"/>
        <v>56</v>
      </c>
      <c r="L48" s="49" t="str">
        <f t="shared" si="5"/>
        <v>VYHOVUJE</v>
      </c>
      <c r="M48" s="160"/>
      <c r="N48" s="151"/>
      <c r="O48" s="163"/>
      <c r="P48" s="166"/>
      <c r="Q48" s="166"/>
      <c r="R48" s="154"/>
      <c r="S48" s="151"/>
      <c r="T48" s="157"/>
      <c r="U48" s="30"/>
    </row>
    <row r="49" spans="1:21" ht="21.75" customHeight="1">
      <c r="A49" s="21"/>
      <c r="B49" s="41">
        <v>43</v>
      </c>
      <c r="C49" s="58" t="s">
        <v>53</v>
      </c>
      <c r="D49" s="43">
        <v>1</v>
      </c>
      <c r="E49" s="44" t="s">
        <v>25</v>
      </c>
      <c r="F49" s="45" t="s">
        <v>83</v>
      </c>
      <c r="G49" s="136"/>
      <c r="H49" s="46">
        <f t="shared" si="3"/>
        <v>100</v>
      </c>
      <c r="I49" s="47">
        <v>100</v>
      </c>
      <c r="J49" s="124">
        <v>100</v>
      </c>
      <c r="K49" s="48">
        <f t="shared" si="4"/>
        <v>100</v>
      </c>
      <c r="L49" s="49" t="str">
        <f t="shared" si="5"/>
        <v>VYHOVUJE</v>
      </c>
      <c r="M49" s="160"/>
      <c r="N49" s="151"/>
      <c r="O49" s="163"/>
      <c r="P49" s="166"/>
      <c r="Q49" s="166"/>
      <c r="R49" s="154"/>
      <c r="S49" s="151"/>
      <c r="T49" s="157"/>
      <c r="U49" s="30"/>
    </row>
    <row r="50" spans="1:21" ht="31.5" customHeight="1">
      <c r="A50" s="21"/>
      <c r="B50" s="41">
        <v>44</v>
      </c>
      <c r="C50" s="42" t="s">
        <v>86</v>
      </c>
      <c r="D50" s="43">
        <v>1</v>
      </c>
      <c r="E50" s="44" t="s">
        <v>25</v>
      </c>
      <c r="F50" s="45" t="s">
        <v>181</v>
      </c>
      <c r="G50" s="136"/>
      <c r="H50" s="46">
        <f t="shared" si="3"/>
        <v>60</v>
      </c>
      <c r="I50" s="47">
        <v>60</v>
      </c>
      <c r="J50" s="124">
        <v>60</v>
      </c>
      <c r="K50" s="48">
        <f t="shared" si="4"/>
        <v>60</v>
      </c>
      <c r="L50" s="49" t="str">
        <f t="shared" si="5"/>
        <v>VYHOVUJE</v>
      </c>
      <c r="M50" s="160"/>
      <c r="N50" s="151"/>
      <c r="O50" s="163"/>
      <c r="P50" s="166"/>
      <c r="Q50" s="166"/>
      <c r="R50" s="154"/>
      <c r="S50" s="151"/>
      <c r="T50" s="157"/>
      <c r="U50" s="30"/>
    </row>
    <row r="51" spans="1:21" ht="24" customHeight="1">
      <c r="A51" s="21"/>
      <c r="B51" s="41">
        <v>45</v>
      </c>
      <c r="C51" s="42" t="s">
        <v>85</v>
      </c>
      <c r="D51" s="43">
        <v>2</v>
      </c>
      <c r="E51" s="44" t="s">
        <v>25</v>
      </c>
      <c r="F51" s="45" t="s">
        <v>84</v>
      </c>
      <c r="G51" s="136"/>
      <c r="H51" s="46">
        <f t="shared" si="3"/>
        <v>160</v>
      </c>
      <c r="I51" s="47">
        <v>80</v>
      </c>
      <c r="J51" s="124">
        <v>80</v>
      </c>
      <c r="K51" s="48">
        <f t="shared" si="4"/>
        <v>160</v>
      </c>
      <c r="L51" s="49" t="str">
        <f t="shared" si="5"/>
        <v>VYHOVUJE</v>
      </c>
      <c r="M51" s="160"/>
      <c r="N51" s="151"/>
      <c r="O51" s="163"/>
      <c r="P51" s="166"/>
      <c r="Q51" s="166"/>
      <c r="R51" s="154"/>
      <c r="S51" s="151"/>
      <c r="T51" s="157"/>
      <c r="U51" s="30"/>
    </row>
    <row r="52" spans="1:21" ht="24" customHeight="1">
      <c r="A52" s="21"/>
      <c r="B52" s="41">
        <v>46</v>
      </c>
      <c r="C52" s="58" t="s">
        <v>103</v>
      </c>
      <c r="D52" s="43">
        <v>6</v>
      </c>
      <c r="E52" s="44" t="s">
        <v>26</v>
      </c>
      <c r="F52" s="45" t="s">
        <v>182</v>
      </c>
      <c r="G52" s="136"/>
      <c r="H52" s="46">
        <f t="shared" si="3"/>
        <v>54</v>
      </c>
      <c r="I52" s="47">
        <v>9</v>
      </c>
      <c r="J52" s="124">
        <v>9</v>
      </c>
      <c r="K52" s="48">
        <f t="shared" si="4"/>
        <v>54</v>
      </c>
      <c r="L52" s="49" t="str">
        <f t="shared" si="5"/>
        <v>VYHOVUJE</v>
      </c>
      <c r="M52" s="160"/>
      <c r="N52" s="151"/>
      <c r="O52" s="163"/>
      <c r="P52" s="166"/>
      <c r="Q52" s="166"/>
      <c r="R52" s="154"/>
      <c r="S52" s="151"/>
      <c r="T52" s="157"/>
      <c r="U52" s="30"/>
    </row>
    <row r="53" spans="1:21" ht="24" customHeight="1">
      <c r="A53" s="21"/>
      <c r="B53" s="41">
        <v>47</v>
      </c>
      <c r="C53" s="58" t="s">
        <v>54</v>
      </c>
      <c r="D53" s="43">
        <v>10</v>
      </c>
      <c r="E53" s="44" t="s">
        <v>26</v>
      </c>
      <c r="F53" s="45" t="s">
        <v>183</v>
      </c>
      <c r="G53" s="136"/>
      <c r="H53" s="46">
        <f t="shared" si="3"/>
        <v>60</v>
      </c>
      <c r="I53" s="47">
        <v>6</v>
      </c>
      <c r="J53" s="124">
        <v>6</v>
      </c>
      <c r="K53" s="48">
        <f t="shared" si="4"/>
        <v>60</v>
      </c>
      <c r="L53" s="49" t="str">
        <f t="shared" si="5"/>
        <v>VYHOVUJE</v>
      </c>
      <c r="M53" s="160"/>
      <c r="N53" s="151"/>
      <c r="O53" s="163"/>
      <c r="P53" s="166"/>
      <c r="Q53" s="166"/>
      <c r="R53" s="154"/>
      <c r="S53" s="151"/>
      <c r="T53" s="157"/>
      <c r="U53" s="30"/>
    </row>
    <row r="54" spans="1:21" ht="24" customHeight="1">
      <c r="A54" s="21"/>
      <c r="B54" s="41">
        <v>48</v>
      </c>
      <c r="C54" s="58" t="s">
        <v>104</v>
      </c>
      <c r="D54" s="43">
        <v>5</v>
      </c>
      <c r="E54" s="44" t="s">
        <v>26</v>
      </c>
      <c r="F54" s="45" t="s">
        <v>183</v>
      </c>
      <c r="G54" s="136"/>
      <c r="H54" s="46">
        <f t="shared" si="3"/>
        <v>45</v>
      </c>
      <c r="I54" s="47">
        <v>9</v>
      </c>
      <c r="J54" s="124">
        <v>9</v>
      </c>
      <c r="K54" s="48">
        <f t="shared" si="4"/>
        <v>45</v>
      </c>
      <c r="L54" s="49" t="str">
        <f t="shared" si="5"/>
        <v>VYHOVUJE</v>
      </c>
      <c r="M54" s="160"/>
      <c r="N54" s="151"/>
      <c r="O54" s="163"/>
      <c r="P54" s="166"/>
      <c r="Q54" s="166"/>
      <c r="R54" s="154"/>
      <c r="S54" s="151"/>
      <c r="T54" s="157"/>
      <c r="U54" s="30"/>
    </row>
    <row r="55" spans="1:21" ht="24" customHeight="1">
      <c r="A55" s="21"/>
      <c r="B55" s="41">
        <v>49</v>
      </c>
      <c r="C55" s="58" t="s">
        <v>105</v>
      </c>
      <c r="D55" s="43">
        <v>10</v>
      </c>
      <c r="E55" s="44" t="s">
        <v>26</v>
      </c>
      <c r="F55" s="45" t="s">
        <v>183</v>
      </c>
      <c r="G55" s="136"/>
      <c r="H55" s="46">
        <f t="shared" si="3"/>
        <v>140</v>
      </c>
      <c r="I55" s="47">
        <v>14</v>
      </c>
      <c r="J55" s="124">
        <v>14</v>
      </c>
      <c r="K55" s="48">
        <f t="shared" si="4"/>
        <v>140</v>
      </c>
      <c r="L55" s="49" t="str">
        <f t="shared" si="5"/>
        <v>VYHOVUJE</v>
      </c>
      <c r="M55" s="160"/>
      <c r="N55" s="151"/>
      <c r="O55" s="163"/>
      <c r="P55" s="166"/>
      <c r="Q55" s="166"/>
      <c r="R55" s="154"/>
      <c r="S55" s="151"/>
      <c r="T55" s="157"/>
      <c r="U55" s="30"/>
    </row>
    <row r="56" spans="1:21" ht="24" customHeight="1">
      <c r="A56" s="21"/>
      <c r="B56" s="41">
        <v>50</v>
      </c>
      <c r="C56" s="42" t="s">
        <v>106</v>
      </c>
      <c r="D56" s="43">
        <v>5</v>
      </c>
      <c r="E56" s="44" t="s">
        <v>26</v>
      </c>
      <c r="F56" s="45" t="s">
        <v>184</v>
      </c>
      <c r="G56" s="136"/>
      <c r="H56" s="46">
        <f t="shared" si="3"/>
        <v>55</v>
      </c>
      <c r="I56" s="47">
        <v>11</v>
      </c>
      <c r="J56" s="124">
        <v>11</v>
      </c>
      <c r="K56" s="48">
        <f t="shared" si="4"/>
        <v>55</v>
      </c>
      <c r="L56" s="49" t="str">
        <f t="shared" si="5"/>
        <v>VYHOVUJE</v>
      </c>
      <c r="M56" s="160"/>
      <c r="N56" s="151"/>
      <c r="O56" s="163"/>
      <c r="P56" s="166"/>
      <c r="Q56" s="166"/>
      <c r="R56" s="154"/>
      <c r="S56" s="151"/>
      <c r="T56" s="157"/>
      <c r="U56" s="30"/>
    </row>
    <row r="57" spans="1:21" ht="24" customHeight="1">
      <c r="A57" s="21"/>
      <c r="B57" s="41">
        <v>51</v>
      </c>
      <c r="C57" s="58" t="s">
        <v>57</v>
      </c>
      <c r="D57" s="43">
        <v>6</v>
      </c>
      <c r="E57" s="44"/>
      <c r="F57" s="45" t="s">
        <v>87</v>
      </c>
      <c r="G57" s="136"/>
      <c r="H57" s="46">
        <f t="shared" si="3"/>
        <v>240</v>
      </c>
      <c r="I57" s="47">
        <v>40</v>
      </c>
      <c r="J57" s="124">
        <v>40</v>
      </c>
      <c r="K57" s="48">
        <f t="shared" si="4"/>
        <v>240</v>
      </c>
      <c r="L57" s="49" t="str">
        <f t="shared" si="5"/>
        <v>VYHOVUJE</v>
      </c>
      <c r="M57" s="160"/>
      <c r="N57" s="151"/>
      <c r="O57" s="163"/>
      <c r="P57" s="166"/>
      <c r="Q57" s="166"/>
      <c r="R57" s="154"/>
      <c r="S57" s="151"/>
      <c r="T57" s="157"/>
      <c r="U57" s="30"/>
    </row>
    <row r="58" spans="1:21" ht="24" customHeight="1">
      <c r="A58" s="21"/>
      <c r="B58" s="41">
        <v>52</v>
      </c>
      <c r="C58" s="58" t="s">
        <v>107</v>
      </c>
      <c r="D58" s="43">
        <v>2</v>
      </c>
      <c r="E58" s="44" t="s">
        <v>25</v>
      </c>
      <c r="F58" s="45" t="s">
        <v>185</v>
      </c>
      <c r="G58" s="136"/>
      <c r="H58" s="46">
        <f t="shared" si="3"/>
        <v>32</v>
      </c>
      <c r="I58" s="47">
        <v>16</v>
      </c>
      <c r="J58" s="124">
        <v>16</v>
      </c>
      <c r="K58" s="48">
        <f t="shared" si="4"/>
        <v>32</v>
      </c>
      <c r="L58" s="49" t="str">
        <f t="shared" si="5"/>
        <v>VYHOVUJE</v>
      </c>
      <c r="M58" s="160"/>
      <c r="N58" s="151"/>
      <c r="O58" s="163"/>
      <c r="P58" s="166"/>
      <c r="Q58" s="166"/>
      <c r="R58" s="154"/>
      <c r="S58" s="151"/>
      <c r="T58" s="157"/>
      <c r="U58" s="30"/>
    </row>
    <row r="59" spans="1:21" ht="33.6" customHeight="1">
      <c r="A59" s="21"/>
      <c r="B59" s="41">
        <v>53</v>
      </c>
      <c r="C59" s="58" t="s">
        <v>108</v>
      </c>
      <c r="D59" s="43">
        <v>1</v>
      </c>
      <c r="E59" s="44" t="s">
        <v>26</v>
      </c>
      <c r="F59" s="45" t="s">
        <v>186</v>
      </c>
      <c r="G59" s="136"/>
      <c r="H59" s="46">
        <f t="shared" si="3"/>
        <v>14</v>
      </c>
      <c r="I59" s="47">
        <v>14</v>
      </c>
      <c r="J59" s="124">
        <v>14</v>
      </c>
      <c r="K59" s="48">
        <f t="shared" si="4"/>
        <v>14</v>
      </c>
      <c r="L59" s="49" t="str">
        <f t="shared" si="5"/>
        <v>VYHOVUJE</v>
      </c>
      <c r="M59" s="160"/>
      <c r="N59" s="151"/>
      <c r="O59" s="163"/>
      <c r="P59" s="166"/>
      <c r="Q59" s="166"/>
      <c r="R59" s="154"/>
      <c r="S59" s="151"/>
      <c r="T59" s="157"/>
      <c r="U59" s="30"/>
    </row>
    <row r="60" spans="1:21" ht="39" customHeight="1">
      <c r="A60" s="21"/>
      <c r="B60" s="41">
        <v>54</v>
      </c>
      <c r="C60" s="58" t="s">
        <v>109</v>
      </c>
      <c r="D60" s="43">
        <v>1</v>
      </c>
      <c r="E60" s="44" t="s">
        <v>26</v>
      </c>
      <c r="F60" s="45" t="s">
        <v>187</v>
      </c>
      <c r="G60" s="136"/>
      <c r="H60" s="46">
        <f t="shared" si="3"/>
        <v>300</v>
      </c>
      <c r="I60" s="47">
        <v>300</v>
      </c>
      <c r="J60" s="124">
        <v>288</v>
      </c>
      <c r="K60" s="48">
        <f t="shared" si="4"/>
        <v>288</v>
      </c>
      <c r="L60" s="49" t="str">
        <f t="shared" si="5"/>
        <v>VYHOVUJE</v>
      </c>
      <c r="M60" s="160"/>
      <c r="N60" s="151"/>
      <c r="O60" s="163"/>
      <c r="P60" s="166"/>
      <c r="Q60" s="166"/>
      <c r="R60" s="154"/>
      <c r="S60" s="151"/>
      <c r="T60" s="157"/>
      <c r="U60" s="30"/>
    </row>
    <row r="61" spans="1:21" ht="23.25" customHeight="1">
      <c r="A61" s="21"/>
      <c r="B61" s="41">
        <v>55</v>
      </c>
      <c r="C61" s="42" t="s">
        <v>110</v>
      </c>
      <c r="D61" s="43">
        <v>3</v>
      </c>
      <c r="E61" s="44" t="s">
        <v>25</v>
      </c>
      <c r="F61" s="45" t="s">
        <v>188</v>
      </c>
      <c r="G61" s="136"/>
      <c r="H61" s="46">
        <f t="shared" si="3"/>
        <v>45</v>
      </c>
      <c r="I61" s="47">
        <v>15</v>
      </c>
      <c r="J61" s="124">
        <v>15</v>
      </c>
      <c r="K61" s="48">
        <f t="shared" si="4"/>
        <v>45</v>
      </c>
      <c r="L61" s="49" t="str">
        <f t="shared" si="5"/>
        <v>VYHOVUJE</v>
      </c>
      <c r="M61" s="160"/>
      <c r="N61" s="151"/>
      <c r="O61" s="163"/>
      <c r="P61" s="166"/>
      <c r="Q61" s="166"/>
      <c r="R61" s="154"/>
      <c r="S61" s="151"/>
      <c r="T61" s="157"/>
      <c r="U61" s="30"/>
    </row>
    <row r="62" spans="1:21" ht="40.5" customHeight="1">
      <c r="A62" s="21"/>
      <c r="B62" s="41">
        <v>56</v>
      </c>
      <c r="C62" s="58" t="s">
        <v>58</v>
      </c>
      <c r="D62" s="43">
        <v>2</v>
      </c>
      <c r="E62" s="44" t="s">
        <v>25</v>
      </c>
      <c r="F62" s="45" t="s">
        <v>189</v>
      </c>
      <c r="G62" s="136"/>
      <c r="H62" s="46">
        <f t="shared" si="3"/>
        <v>100</v>
      </c>
      <c r="I62" s="47">
        <v>50</v>
      </c>
      <c r="J62" s="124">
        <v>48</v>
      </c>
      <c r="K62" s="48">
        <f t="shared" si="4"/>
        <v>96</v>
      </c>
      <c r="L62" s="49" t="str">
        <f t="shared" si="5"/>
        <v>VYHOVUJE</v>
      </c>
      <c r="M62" s="160"/>
      <c r="N62" s="151"/>
      <c r="O62" s="163"/>
      <c r="P62" s="166"/>
      <c r="Q62" s="166"/>
      <c r="R62" s="154"/>
      <c r="S62" s="151"/>
      <c r="T62" s="157"/>
      <c r="U62" s="30"/>
    </row>
    <row r="63" spans="1:21" ht="21.75" customHeight="1">
      <c r="A63" s="21"/>
      <c r="B63" s="41">
        <v>57</v>
      </c>
      <c r="C63" s="58" t="s">
        <v>59</v>
      </c>
      <c r="D63" s="43">
        <v>10</v>
      </c>
      <c r="E63" s="44" t="s">
        <v>25</v>
      </c>
      <c r="F63" s="45" t="s">
        <v>88</v>
      </c>
      <c r="G63" s="136"/>
      <c r="H63" s="46">
        <f t="shared" si="3"/>
        <v>30</v>
      </c>
      <c r="I63" s="47">
        <v>3</v>
      </c>
      <c r="J63" s="124">
        <v>3</v>
      </c>
      <c r="K63" s="48">
        <f t="shared" si="4"/>
        <v>30</v>
      </c>
      <c r="L63" s="49" t="str">
        <f t="shared" si="5"/>
        <v>VYHOVUJE</v>
      </c>
      <c r="M63" s="160"/>
      <c r="N63" s="151"/>
      <c r="O63" s="163"/>
      <c r="P63" s="166"/>
      <c r="Q63" s="166"/>
      <c r="R63" s="154"/>
      <c r="S63" s="151"/>
      <c r="T63" s="157"/>
      <c r="U63" s="30"/>
    </row>
    <row r="64" spans="1:21" ht="18.75" customHeight="1" thickBot="1">
      <c r="A64" s="21"/>
      <c r="B64" s="62">
        <v>58</v>
      </c>
      <c r="C64" s="63" t="s">
        <v>60</v>
      </c>
      <c r="D64" s="64">
        <v>3</v>
      </c>
      <c r="E64" s="65" t="s">
        <v>25</v>
      </c>
      <c r="F64" s="66" t="s">
        <v>89</v>
      </c>
      <c r="G64" s="137"/>
      <c r="H64" s="67">
        <f t="shared" si="3"/>
        <v>36</v>
      </c>
      <c r="I64" s="68">
        <v>12</v>
      </c>
      <c r="J64" s="124">
        <v>12</v>
      </c>
      <c r="K64" s="69">
        <f t="shared" si="4"/>
        <v>36</v>
      </c>
      <c r="L64" s="70" t="str">
        <f t="shared" si="5"/>
        <v>VYHOVUJE</v>
      </c>
      <c r="M64" s="161"/>
      <c r="N64" s="152"/>
      <c r="O64" s="164"/>
      <c r="P64" s="167"/>
      <c r="Q64" s="167"/>
      <c r="R64" s="155"/>
      <c r="S64" s="152"/>
      <c r="T64" s="158"/>
      <c r="U64" s="30"/>
    </row>
    <row r="65" spans="1:21" ht="25.5" customHeight="1">
      <c r="A65" s="21"/>
      <c r="B65" s="71">
        <v>59</v>
      </c>
      <c r="C65" s="72" t="s">
        <v>111</v>
      </c>
      <c r="D65" s="73">
        <v>12</v>
      </c>
      <c r="E65" s="74" t="s">
        <v>25</v>
      </c>
      <c r="F65" s="75" t="s">
        <v>77</v>
      </c>
      <c r="G65" s="135"/>
      <c r="H65" s="76">
        <f t="shared" si="3"/>
        <v>216</v>
      </c>
      <c r="I65" s="77">
        <v>18</v>
      </c>
      <c r="J65" s="124">
        <v>18</v>
      </c>
      <c r="K65" s="78">
        <f t="shared" si="4"/>
        <v>216</v>
      </c>
      <c r="L65" s="79" t="str">
        <f t="shared" si="5"/>
        <v>VYHOVUJE</v>
      </c>
      <c r="M65" s="169" t="s">
        <v>23</v>
      </c>
      <c r="N65" s="150" t="s">
        <v>24</v>
      </c>
      <c r="O65" s="172"/>
      <c r="P65" s="169" t="s">
        <v>134</v>
      </c>
      <c r="Q65" s="169" t="s">
        <v>135</v>
      </c>
      <c r="R65" s="153">
        <v>14</v>
      </c>
      <c r="S65" s="150"/>
      <c r="T65" s="156" t="s">
        <v>7</v>
      </c>
      <c r="U65" s="30"/>
    </row>
    <row r="66" spans="1:21" ht="22.9" customHeight="1">
      <c r="A66" s="21"/>
      <c r="B66" s="41">
        <v>60</v>
      </c>
      <c r="C66" s="42" t="s">
        <v>112</v>
      </c>
      <c r="D66" s="43">
        <v>6</v>
      </c>
      <c r="E66" s="44" t="s">
        <v>25</v>
      </c>
      <c r="F66" s="45" t="s">
        <v>190</v>
      </c>
      <c r="G66" s="136"/>
      <c r="H66" s="46">
        <f t="shared" si="3"/>
        <v>108</v>
      </c>
      <c r="I66" s="47">
        <v>18</v>
      </c>
      <c r="J66" s="124">
        <v>18</v>
      </c>
      <c r="K66" s="48">
        <f t="shared" si="4"/>
        <v>108</v>
      </c>
      <c r="L66" s="49" t="str">
        <f t="shared" si="5"/>
        <v>VYHOVUJE</v>
      </c>
      <c r="M66" s="170"/>
      <c r="N66" s="151"/>
      <c r="O66" s="163"/>
      <c r="P66" s="163"/>
      <c r="Q66" s="163"/>
      <c r="R66" s="154"/>
      <c r="S66" s="151"/>
      <c r="T66" s="157"/>
      <c r="U66" s="30"/>
    </row>
    <row r="67" spans="1:21" ht="22.9" customHeight="1">
      <c r="A67" s="21"/>
      <c r="B67" s="41">
        <v>61</v>
      </c>
      <c r="C67" s="42" t="s">
        <v>44</v>
      </c>
      <c r="D67" s="43">
        <v>4</v>
      </c>
      <c r="E67" s="44" t="s">
        <v>25</v>
      </c>
      <c r="F67" s="45" t="s">
        <v>43</v>
      </c>
      <c r="G67" s="136"/>
      <c r="H67" s="46">
        <f t="shared" si="3"/>
        <v>160</v>
      </c>
      <c r="I67" s="47">
        <v>40</v>
      </c>
      <c r="J67" s="124">
        <v>29</v>
      </c>
      <c r="K67" s="48">
        <f t="shared" si="4"/>
        <v>116</v>
      </c>
      <c r="L67" s="49" t="str">
        <f t="shared" si="5"/>
        <v>VYHOVUJE</v>
      </c>
      <c r="M67" s="170"/>
      <c r="N67" s="151"/>
      <c r="O67" s="163"/>
      <c r="P67" s="163"/>
      <c r="Q67" s="163"/>
      <c r="R67" s="154"/>
      <c r="S67" s="151"/>
      <c r="T67" s="157"/>
      <c r="U67" s="30"/>
    </row>
    <row r="68" spans="1:21" ht="21" customHeight="1">
      <c r="A68" s="21"/>
      <c r="B68" s="41">
        <v>62</v>
      </c>
      <c r="C68" s="42" t="s">
        <v>98</v>
      </c>
      <c r="D68" s="43">
        <v>2</v>
      </c>
      <c r="E68" s="44" t="s">
        <v>25</v>
      </c>
      <c r="F68" s="45" t="s">
        <v>99</v>
      </c>
      <c r="G68" s="136"/>
      <c r="H68" s="46">
        <f t="shared" si="3"/>
        <v>56</v>
      </c>
      <c r="I68" s="47">
        <v>28</v>
      </c>
      <c r="J68" s="124">
        <v>20</v>
      </c>
      <c r="K68" s="48">
        <f t="shared" si="4"/>
        <v>40</v>
      </c>
      <c r="L68" s="49" t="str">
        <f t="shared" si="5"/>
        <v>VYHOVUJE</v>
      </c>
      <c r="M68" s="170"/>
      <c r="N68" s="151"/>
      <c r="O68" s="163"/>
      <c r="P68" s="163"/>
      <c r="Q68" s="163"/>
      <c r="R68" s="154"/>
      <c r="S68" s="151"/>
      <c r="T68" s="157"/>
      <c r="U68" s="30"/>
    </row>
    <row r="69" spans="1:21" ht="23.25" customHeight="1">
      <c r="A69" s="21"/>
      <c r="B69" s="41">
        <v>63</v>
      </c>
      <c r="C69" s="42" t="s">
        <v>100</v>
      </c>
      <c r="D69" s="43">
        <v>2</v>
      </c>
      <c r="E69" s="44" t="s">
        <v>26</v>
      </c>
      <c r="F69" s="45" t="s">
        <v>173</v>
      </c>
      <c r="G69" s="136"/>
      <c r="H69" s="46">
        <f t="shared" si="3"/>
        <v>10</v>
      </c>
      <c r="I69" s="47">
        <v>5</v>
      </c>
      <c r="J69" s="124">
        <v>5</v>
      </c>
      <c r="K69" s="48">
        <f t="shared" si="4"/>
        <v>10</v>
      </c>
      <c r="L69" s="49" t="str">
        <f t="shared" si="5"/>
        <v>VYHOVUJE</v>
      </c>
      <c r="M69" s="170"/>
      <c r="N69" s="151"/>
      <c r="O69" s="163"/>
      <c r="P69" s="163"/>
      <c r="Q69" s="163"/>
      <c r="R69" s="154"/>
      <c r="S69" s="151"/>
      <c r="T69" s="157"/>
      <c r="U69" s="30"/>
    </row>
    <row r="70" spans="1:21" ht="24" customHeight="1">
      <c r="A70" s="21"/>
      <c r="B70" s="41">
        <v>64</v>
      </c>
      <c r="C70" s="42" t="s">
        <v>80</v>
      </c>
      <c r="D70" s="43">
        <v>3</v>
      </c>
      <c r="E70" s="44" t="s">
        <v>29</v>
      </c>
      <c r="F70" s="45" t="s">
        <v>79</v>
      </c>
      <c r="G70" s="136"/>
      <c r="H70" s="46">
        <f t="shared" si="3"/>
        <v>99</v>
      </c>
      <c r="I70" s="47">
        <v>33</v>
      </c>
      <c r="J70" s="124">
        <v>33</v>
      </c>
      <c r="K70" s="48">
        <f t="shared" si="4"/>
        <v>99</v>
      </c>
      <c r="L70" s="49" t="str">
        <f t="shared" si="5"/>
        <v>VYHOVUJE</v>
      </c>
      <c r="M70" s="170"/>
      <c r="N70" s="151"/>
      <c r="O70" s="163"/>
      <c r="P70" s="163"/>
      <c r="Q70" s="163"/>
      <c r="R70" s="154"/>
      <c r="S70" s="151"/>
      <c r="T70" s="157"/>
      <c r="U70" s="30"/>
    </row>
    <row r="71" spans="1:21" ht="37.5" customHeight="1">
      <c r="A71" s="21"/>
      <c r="B71" s="41">
        <v>65</v>
      </c>
      <c r="C71" s="42" t="s">
        <v>46</v>
      </c>
      <c r="D71" s="43">
        <v>5</v>
      </c>
      <c r="E71" s="44" t="s">
        <v>25</v>
      </c>
      <c r="F71" s="45" t="s">
        <v>191</v>
      </c>
      <c r="G71" s="136"/>
      <c r="H71" s="46">
        <f t="shared" ref="H71:H102" si="6">D71*I71</f>
        <v>35</v>
      </c>
      <c r="I71" s="47">
        <v>7</v>
      </c>
      <c r="J71" s="124">
        <v>7</v>
      </c>
      <c r="K71" s="48">
        <f t="shared" ref="K71:K102" si="7">D71*J71</f>
        <v>35</v>
      </c>
      <c r="L71" s="49" t="str">
        <f t="shared" ref="L71:L102" si="8">IF(ISNUMBER(J71), IF(J71&gt;I71,"NEVYHOVUJE","VYHOVUJE")," ")</f>
        <v>VYHOVUJE</v>
      </c>
      <c r="M71" s="170"/>
      <c r="N71" s="151"/>
      <c r="O71" s="163"/>
      <c r="P71" s="163"/>
      <c r="Q71" s="163"/>
      <c r="R71" s="154"/>
      <c r="S71" s="151"/>
      <c r="T71" s="157"/>
      <c r="U71" s="30"/>
    </row>
    <row r="72" spans="1:21" ht="38.25" customHeight="1">
      <c r="A72" s="21"/>
      <c r="B72" s="41">
        <v>66</v>
      </c>
      <c r="C72" s="42" t="s">
        <v>47</v>
      </c>
      <c r="D72" s="43">
        <v>10</v>
      </c>
      <c r="E72" s="44" t="s">
        <v>29</v>
      </c>
      <c r="F72" s="45" t="s">
        <v>178</v>
      </c>
      <c r="G72" s="136"/>
      <c r="H72" s="46">
        <f t="shared" si="6"/>
        <v>390</v>
      </c>
      <c r="I72" s="47">
        <v>39</v>
      </c>
      <c r="J72" s="124">
        <v>39</v>
      </c>
      <c r="K72" s="48">
        <f t="shared" si="7"/>
        <v>390</v>
      </c>
      <c r="L72" s="49" t="str">
        <f t="shared" si="8"/>
        <v>VYHOVUJE</v>
      </c>
      <c r="M72" s="170"/>
      <c r="N72" s="151"/>
      <c r="O72" s="163"/>
      <c r="P72" s="163"/>
      <c r="Q72" s="163"/>
      <c r="R72" s="154"/>
      <c r="S72" s="151"/>
      <c r="T72" s="157"/>
      <c r="U72" s="30"/>
    </row>
    <row r="73" spans="1:21" ht="37.5" customHeight="1">
      <c r="A73" s="21"/>
      <c r="B73" s="41">
        <v>67</v>
      </c>
      <c r="C73" s="42" t="s">
        <v>48</v>
      </c>
      <c r="D73" s="43">
        <v>10</v>
      </c>
      <c r="E73" s="44" t="s">
        <v>29</v>
      </c>
      <c r="F73" s="45" t="s">
        <v>81</v>
      </c>
      <c r="G73" s="136"/>
      <c r="H73" s="46">
        <f t="shared" si="6"/>
        <v>350</v>
      </c>
      <c r="I73" s="47">
        <v>35</v>
      </c>
      <c r="J73" s="124">
        <v>35</v>
      </c>
      <c r="K73" s="48">
        <f t="shared" si="7"/>
        <v>350</v>
      </c>
      <c r="L73" s="49" t="str">
        <f t="shared" si="8"/>
        <v>VYHOVUJE</v>
      </c>
      <c r="M73" s="170"/>
      <c r="N73" s="151"/>
      <c r="O73" s="163"/>
      <c r="P73" s="163"/>
      <c r="Q73" s="163"/>
      <c r="R73" s="154"/>
      <c r="S73" s="151"/>
      <c r="T73" s="157"/>
      <c r="U73" s="30"/>
    </row>
    <row r="74" spans="1:21" ht="34.5" customHeight="1">
      <c r="A74" s="21"/>
      <c r="B74" s="41">
        <v>68</v>
      </c>
      <c r="C74" s="42" t="s">
        <v>63</v>
      </c>
      <c r="D74" s="43">
        <v>5</v>
      </c>
      <c r="E74" s="44" t="s">
        <v>29</v>
      </c>
      <c r="F74" s="45" t="s">
        <v>92</v>
      </c>
      <c r="G74" s="136"/>
      <c r="H74" s="46">
        <f t="shared" si="6"/>
        <v>225</v>
      </c>
      <c r="I74" s="47">
        <v>45</v>
      </c>
      <c r="J74" s="124">
        <v>45</v>
      </c>
      <c r="K74" s="48">
        <f t="shared" si="7"/>
        <v>225</v>
      </c>
      <c r="L74" s="49" t="str">
        <f t="shared" si="8"/>
        <v>VYHOVUJE</v>
      </c>
      <c r="M74" s="170"/>
      <c r="N74" s="151"/>
      <c r="O74" s="163"/>
      <c r="P74" s="163"/>
      <c r="Q74" s="163"/>
      <c r="R74" s="154"/>
      <c r="S74" s="151"/>
      <c r="T74" s="157"/>
      <c r="U74" s="30"/>
    </row>
    <row r="75" spans="1:21" ht="21.75" customHeight="1">
      <c r="A75" s="21"/>
      <c r="B75" s="41">
        <v>69</v>
      </c>
      <c r="C75" s="42" t="s">
        <v>113</v>
      </c>
      <c r="D75" s="43">
        <v>20</v>
      </c>
      <c r="E75" s="44" t="s">
        <v>25</v>
      </c>
      <c r="F75" s="45" t="s">
        <v>192</v>
      </c>
      <c r="G75" s="136"/>
      <c r="H75" s="46">
        <f t="shared" si="6"/>
        <v>40</v>
      </c>
      <c r="I75" s="47">
        <v>2</v>
      </c>
      <c r="J75" s="124">
        <v>2</v>
      </c>
      <c r="K75" s="48">
        <f t="shared" si="7"/>
        <v>40</v>
      </c>
      <c r="L75" s="49" t="str">
        <f t="shared" si="8"/>
        <v>VYHOVUJE</v>
      </c>
      <c r="M75" s="170"/>
      <c r="N75" s="151"/>
      <c r="O75" s="163"/>
      <c r="P75" s="163"/>
      <c r="Q75" s="163"/>
      <c r="R75" s="154"/>
      <c r="S75" s="151"/>
      <c r="T75" s="157"/>
      <c r="U75" s="30"/>
    </row>
    <row r="76" spans="1:21" ht="21.75" customHeight="1">
      <c r="A76" s="21"/>
      <c r="B76" s="41">
        <v>70</v>
      </c>
      <c r="C76" s="42" t="s">
        <v>61</v>
      </c>
      <c r="D76" s="43">
        <v>4</v>
      </c>
      <c r="E76" s="44" t="s">
        <v>25</v>
      </c>
      <c r="F76" s="45" t="s">
        <v>90</v>
      </c>
      <c r="G76" s="136"/>
      <c r="H76" s="46">
        <f t="shared" si="6"/>
        <v>36</v>
      </c>
      <c r="I76" s="47">
        <v>9</v>
      </c>
      <c r="J76" s="124">
        <v>9</v>
      </c>
      <c r="K76" s="48">
        <f t="shared" si="7"/>
        <v>36</v>
      </c>
      <c r="L76" s="49" t="str">
        <f t="shared" si="8"/>
        <v>VYHOVUJE</v>
      </c>
      <c r="M76" s="170"/>
      <c r="N76" s="151"/>
      <c r="O76" s="163"/>
      <c r="P76" s="163"/>
      <c r="Q76" s="163"/>
      <c r="R76" s="154"/>
      <c r="S76" s="151"/>
      <c r="T76" s="157"/>
      <c r="U76" s="30"/>
    </row>
    <row r="77" spans="1:21" ht="25.5" customHeight="1">
      <c r="A77" s="21"/>
      <c r="B77" s="41">
        <v>71</v>
      </c>
      <c r="C77" s="42" t="s">
        <v>62</v>
      </c>
      <c r="D77" s="43">
        <v>4</v>
      </c>
      <c r="E77" s="44" t="s">
        <v>25</v>
      </c>
      <c r="F77" s="45" t="s">
        <v>91</v>
      </c>
      <c r="G77" s="136"/>
      <c r="H77" s="46">
        <f t="shared" si="6"/>
        <v>40</v>
      </c>
      <c r="I77" s="47">
        <v>10</v>
      </c>
      <c r="J77" s="124">
        <v>10</v>
      </c>
      <c r="K77" s="48">
        <f t="shared" si="7"/>
        <v>40</v>
      </c>
      <c r="L77" s="49" t="str">
        <f t="shared" si="8"/>
        <v>VYHOVUJE</v>
      </c>
      <c r="M77" s="170"/>
      <c r="N77" s="151"/>
      <c r="O77" s="163"/>
      <c r="P77" s="163"/>
      <c r="Q77" s="163"/>
      <c r="R77" s="154"/>
      <c r="S77" s="151"/>
      <c r="T77" s="157"/>
      <c r="U77" s="30"/>
    </row>
    <row r="78" spans="1:21" ht="23.45" customHeight="1" thickBot="1">
      <c r="A78" s="21"/>
      <c r="B78" s="62">
        <v>72</v>
      </c>
      <c r="C78" s="80" t="s">
        <v>193</v>
      </c>
      <c r="D78" s="64">
        <v>3</v>
      </c>
      <c r="E78" s="65" t="s">
        <v>25</v>
      </c>
      <c r="F78" s="81" t="s">
        <v>114</v>
      </c>
      <c r="G78" s="137"/>
      <c r="H78" s="67">
        <f t="shared" si="6"/>
        <v>2400</v>
      </c>
      <c r="I78" s="68">
        <v>800</v>
      </c>
      <c r="J78" s="124">
        <v>700</v>
      </c>
      <c r="K78" s="69">
        <f t="shared" si="7"/>
        <v>2100</v>
      </c>
      <c r="L78" s="70" t="str">
        <f t="shared" si="8"/>
        <v>VYHOVUJE</v>
      </c>
      <c r="M78" s="171"/>
      <c r="N78" s="152"/>
      <c r="O78" s="164"/>
      <c r="P78" s="164"/>
      <c r="Q78" s="164"/>
      <c r="R78" s="155"/>
      <c r="S78" s="152"/>
      <c r="T78" s="158"/>
      <c r="U78" s="30"/>
    </row>
    <row r="79" spans="1:21" ht="37.5" customHeight="1">
      <c r="A79" s="21"/>
      <c r="B79" s="71">
        <v>73</v>
      </c>
      <c r="C79" s="72" t="s">
        <v>115</v>
      </c>
      <c r="D79" s="73">
        <v>2</v>
      </c>
      <c r="E79" s="74" t="s">
        <v>25</v>
      </c>
      <c r="F79" s="75" t="s">
        <v>194</v>
      </c>
      <c r="G79" s="135"/>
      <c r="H79" s="76">
        <f t="shared" si="6"/>
        <v>180</v>
      </c>
      <c r="I79" s="77">
        <v>90</v>
      </c>
      <c r="J79" s="124">
        <v>90</v>
      </c>
      <c r="K79" s="78">
        <f t="shared" si="7"/>
        <v>180</v>
      </c>
      <c r="L79" s="79" t="str">
        <f t="shared" si="8"/>
        <v>VYHOVUJE</v>
      </c>
      <c r="M79" s="169" t="s">
        <v>23</v>
      </c>
      <c r="N79" s="150" t="s">
        <v>24</v>
      </c>
      <c r="O79" s="172"/>
      <c r="P79" s="169" t="s">
        <v>136</v>
      </c>
      <c r="Q79" s="169" t="s">
        <v>137</v>
      </c>
      <c r="R79" s="153">
        <v>30</v>
      </c>
      <c r="S79" s="150"/>
      <c r="T79" s="156" t="s">
        <v>7</v>
      </c>
      <c r="U79" s="30"/>
    </row>
    <row r="80" spans="1:21" ht="61.5" customHeight="1">
      <c r="A80" s="21"/>
      <c r="B80" s="41">
        <v>74</v>
      </c>
      <c r="C80" s="58" t="s">
        <v>93</v>
      </c>
      <c r="D80" s="43">
        <v>20</v>
      </c>
      <c r="E80" s="44" t="s">
        <v>116</v>
      </c>
      <c r="F80" s="45" t="s">
        <v>164</v>
      </c>
      <c r="G80" s="136"/>
      <c r="H80" s="46">
        <f t="shared" si="6"/>
        <v>1700</v>
      </c>
      <c r="I80" s="47">
        <v>85</v>
      </c>
      <c r="J80" s="124">
        <v>80</v>
      </c>
      <c r="K80" s="48">
        <f t="shared" si="7"/>
        <v>1600</v>
      </c>
      <c r="L80" s="49" t="str">
        <f t="shared" si="8"/>
        <v>VYHOVUJE</v>
      </c>
      <c r="M80" s="170"/>
      <c r="N80" s="151"/>
      <c r="O80" s="163"/>
      <c r="P80" s="163"/>
      <c r="Q80" s="163"/>
      <c r="R80" s="154"/>
      <c r="S80" s="151"/>
      <c r="T80" s="157"/>
      <c r="U80" s="30"/>
    </row>
    <row r="81" spans="1:21" ht="23.45" customHeight="1">
      <c r="A81" s="21"/>
      <c r="B81" s="41">
        <v>75</v>
      </c>
      <c r="C81" s="42" t="s">
        <v>42</v>
      </c>
      <c r="D81" s="43">
        <v>3</v>
      </c>
      <c r="E81" s="44" t="s">
        <v>25</v>
      </c>
      <c r="F81" s="45" t="s">
        <v>43</v>
      </c>
      <c r="G81" s="136"/>
      <c r="H81" s="46">
        <f t="shared" si="6"/>
        <v>78</v>
      </c>
      <c r="I81" s="47">
        <v>26</v>
      </c>
      <c r="J81" s="124">
        <v>19</v>
      </c>
      <c r="K81" s="48">
        <f t="shared" si="7"/>
        <v>57</v>
      </c>
      <c r="L81" s="49" t="str">
        <f t="shared" si="8"/>
        <v>VYHOVUJE</v>
      </c>
      <c r="M81" s="170"/>
      <c r="N81" s="151"/>
      <c r="O81" s="163"/>
      <c r="P81" s="163"/>
      <c r="Q81" s="163"/>
      <c r="R81" s="154"/>
      <c r="S81" s="151"/>
      <c r="T81" s="157"/>
      <c r="U81" s="30"/>
    </row>
    <row r="82" spans="1:21" ht="23.45" customHeight="1">
      <c r="A82" s="21"/>
      <c r="B82" s="41">
        <v>76</v>
      </c>
      <c r="C82" s="42" t="s">
        <v>195</v>
      </c>
      <c r="D82" s="43">
        <v>15</v>
      </c>
      <c r="E82" s="44" t="s">
        <v>25</v>
      </c>
      <c r="F82" s="45" t="s">
        <v>69</v>
      </c>
      <c r="G82" s="136"/>
      <c r="H82" s="46">
        <f t="shared" si="6"/>
        <v>180</v>
      </c>
      <c r="I82" s="47">
        <v>12</v>
      </c>
      <c r="J82" s="124">
        <v>12</v>
      </c>
      <c r="K82" s="48">
        <f t="shared" si="7"/>
        <v>180</v>
      </c>
      <c r="L82" s="49" t="str">
        <f t="shared" si="8"/>
        <v>VYHOVUJE</v>
      </c>
      <c r="M82" s="170"/>
      <c r="N82" s="151"/>
      <c r="O82" s="163"/>
      <c r="P82" s="163"/>
      <c r="Q82" s="163"/>
      <c r="R82" s="154"/>
      <c r="S82" s="151"/>
      <c r="T82" s="157"/>
      <c r="U82" s="30"/>
    </row>
    <row r="83" spans="1:21" ht="34.5" customHeight="1">
      <c r="A83" s="21"/>
      <c r="B83" s="41">
        <v>77</v>
      </c>
      <c r="C83" s="42" t="s">
        <v>117</v>
      </c>
      <c r="D83" s="43">
        <v>2</v>
      </c>
      <c r="E83" s="44" t="s">
        <v>25</v>
      </c>
      <c r="F83" s="45" t="s">
        <v>196</v>
      </c>
      <c r="G83" s="136"/>
      <c r="H83" s="46">
        <f t="shared" si="6"/>
        <v>160</v>
      </c>
      <c r="I83" s="47">
        <v>80</v>
      </c>
      <c r="J83" s="124">
        <v>43.07</v>
      </c>
      <c r="K83" s="48">
        <f t="shared" si="7"/>
        <v>86.14</v>
      </c>
      <c r="L83" s="49" t="str">
        <f t="shared" si="8"/>
        <v>VYHOVUJE</v>
      </c>
      <c r="M83" s="170"/>
      <c r="N83" s="151"/>
      <c r="O83" s="163"/>
      <c r="P83" s="163"/>
      <c r="Q83" s="163"/>
      <c r="R83" s="154"/>
      <c r="S83" s="151"/>
      <c r="T83" s="157"/>
      <c r="U83" s="30"/>
    </row>
    <row r="84" spans="1:21" ht="23.45" customHeight="1">
      <c r="A84" s="21"/>
      <c r="B84" s="41">
        <v>78</v>
      </c>
      <c r="C84" s="42" t="s">
        <v>118</v>
      </c>
      <c r="D84" s="43">
        <v>5</v>
      </c>
      <c r="E84" s="44" t="s">
        <v>25</v>
      </c>
      <c r="F84" s="45" t="s">
        <v>197</v>
      </c>
      <c r="G84" s="136"/>
      <c r="H84" s="46">
        <f t="shared" si="6"/>
        <v>265</v>
      </c>
      <c r="I84" s="47">
        <v>53</v>
      </c>
      <c r="J84" s="124">
        <v>31.27</v>
      </c>
      <c r="K84" s="48">
        <f t="shared" si="7"/>
        <v>156.35</v>
      </c>
      <c r="L84" s="49" t="str">
        <f t="shared" si="8"/>
        <v>VYHOVUJE</v>
      </c>
      <c r="M84" s="170"/>
      <c r="N84" s="151"/>
      <c r="O84" s="163"/>
      <c r="P84" s="163"/>
      <c r="Q84" s="163"/>
      <c r="R84" s="154"/>
      <c r="S84" s="151"/>
      <c r="T84" s="157"/>
      <c r="U84" s="30"/>
    </row>
    <row r="85" spans="1:21" ht="45" customHeight="1">
      <c r="A85" s="21"/>
      <c r="B85" s="41">
        <v>79</v>
      </c>
      <c r="C85" s="58" t="s">
        <v>58</v>
      </c>
      <c r="D85" s="43">
        <v>2</v>
      </c>
      <c r="E85" s="44" t="s">
        <v>25</v>
      </c>
      <c r="F85" s="45" t="s">
        <v>198</v>
      </c>
      <c r="G85" s="136"/>
      <c r="H85" s="46">
        <f t="shared" si="6"/>
        <v>100</v>
      </c>
      <c r="I85" s="47">
        <v>50</v>
      </c>
      <c r="J85" s="124">
        <v>24</v>
      </c>
      <c r="K85" s="48">
        <f t="shared" si="7"/>
        <v>48</v>
      </c>
      <c r="L85" s="49" t="str">
        <f t="shared" si="8"/>
        <v>VYHOVUJE</v>
      </c>
      <c r="M85" s="170"/>
      <c r="N85" s="151"/>
      <c r="O85" s="163"/>
      <c r="P85" s="163"/>
      <c r="Q85" s="163"/>
      <c r="R85" s="154"/>
      <c r="S85" s="151"/>
      <c r="T85" s="157"/>
      <c r="U85" s="30"/>
    </row>
    <row r="86" spans="1:21" ht="34.5" customHeight="1">
      <c r="A86" s="21"/>
      <c r="B86" s="41">
        <v>80</v>
      </c>
      <c r="C86" s="42" t="s">
        <v>46</v>
      </c>
      <c r="D86" s="43">
        <v>10</v>
      </c>
      <c r="E86" s="44" t="s">
        <v>25</v>
      </c>
      <c r="F86" s="45" t="s">
        <v>191</v>
      </c>
      <c r="G86" s="136"/>
      <c r="H86" s="46">
        <f t="shared" si="6"/>
        <v>70</v>
      </c>
      <c r="I86" s="47">
        <v>7</v>
      </c>
      <c r="J86" s="124">
        <v>7</v>
      </c>
      <c r="K86" s="48">
        <f t="shared" si="7"/>
        <v>70</v>
      </c>
      <c r="L86" s="49" t="str">
        <f t="shared" si="8"/>
        <v>VYHOVUJE</v>
      </c>
      <c r="M86" s="170"/>
      <c r="N86" s="151"/>
      <c r="O86" s="163"/>
      <c r="P86" s="163"/>
      <c r="Q86" s="163"/>
      <c r="R86" s="154"/>
      <c r="S86" s="151"/>
      <c r="T86" s="157"/>
      <c r="U86" s="30"/>
    </row>
    <row r="87" spans="1:21" ht="23.45" customHeight="1">
      <c r="A87" s="21"/>
      <c r="B87" s="41">
        <v>81</v>
      </c>
      <c r="C87" s="58" t="s">
        <v>119</v>
      </c>
      <c r="D87" s="43">
        <v>100</v>
      </c>
      <c r="E87" s="44" t="s">
        <v>25</v>
      </c>
      <c r="F87" s="45" t="s">
        <v>67</v>
      </c>
      <c r="G87" s="136"/>
      <c r="H87" s="46">
        <f t="shared" si="6"/>
        <v>160</v>
      </c>
      <c r="I87" s="47">
        <v>1.6</v>
      </c>
      <c r="J87" s="124">
        <v>1.6</v>
      </c>
      <c r="K87" s="48">
        <f t="shared" si="7"/>
        <v>160</v>
      </c>
      <c r="L87" s="49" t="str">
        <f t="shared" si="8"/>
        <v>VYHOVUJE</v>
      </c>
      <c r="M87" s="170"/>
      <c r="N87" s="151"/>
      <c r="O87" s="163"/>
      <c r="P87" s="163"/>
      <c r="Q87" s="163"/>
      <c r="R87" s="154"/>
      <c r="S87" s="151"/>
      <c r="T87" s="157"/>
      <c r="U87" s="30"/>
    </row>
    <row r="88" spans="1:21" ht="23.45" customHeight="1" thickBot="1">
      <c r="A88" s="21"/>
      <c r="B88" s="62">
        <v>82</v>
      </c>
      <c r="C88" s="80" t="s">
        <v>30</v>
      </c>
      <c r="D88" s="64">
        <v>5</v>
      </c>
      <c r="E88" s="65" t="s">
        <v>29</v>
      </c>
      <c r="F88" s="82" t="s">
        <v>71</v>
      </c>
      <c r="G88" s="137"/>
      <c r="H88" s="67">
        <f t="shared" si="6"/>
        <v>190</v>
      </c>
      <c r="I88" s="83">
        <v>38</v>
      </c>
      <c r="J88" s="124">
        <v>38</v>
      </c>
      <c r="K88" s="69">
        <f t="shared" si="7"/>
        <v>190</v>
      </c>
      <c r="L88" s="70" t="str">
        <f t="shared" si="8"/>
        <v>VYHOVUJE</v>
      </c>
      <c r="M88" s="171"/>
      <c r="N88" s="152"/>
      <c r="O88" s="164"/>
      <c r="P88" s="164"/>
      <c r="Q88" s="164"/>
      <c r="R88" s="155"/>
      <c r="S88" s="152"/>
      <c r="T88" s="158"/>
      <c r="U88" s="30"/>
    </row>
    <row r="89" spans="1:21" ht="89.25" customHeight="1" thickBot="1">
      <c r="A89" s="21"/>
      <c r="B89" s="84">
        <v>83</v>
      </c>
      <c r="C89" s="85" t="s">
        <v>199</v>
      </c>
      <c r="D89" s="86">
        <v>1</v>
      </c>
      <c r="E89" s="87" t="s">
        <v>25</v>
      </c>
      <c r="F89" s="88" t="s">
        <v>218</v>
      </c>
      <c r="G89" s="123" t="s">
        <v>223</v>
      </c>
      <c r="H89" s="89">
        <f t="shared" si="6"/>
        <v>1250</v>
      </c>
      <c r="I89" s="90">
        <v>1250</v>
      </c>
      <c r="J89" s="124">
        <v>1250</v>
      </c>
      <c r="K89" s="91">
        <f t="shared" si="7"/>
        <v>1250</v>
      </c>
      <c r="L89" s="92" t="str">
        <f t="shared" si="8"/>
        <v>VYHOVUJE</v>
      </c>
      <c r="M89" s="93" t="s">
        <v>23</v>
      </c>
      <c r="N89" s="87" t="s">
        <v>128</v>
      </c>
      <c r="O89" s="93" t="s">
        <v>132</v>
      </c>
      <c r="P89" s="93" t="s">
        <v>138</v>
      </c>
      <c r="Q89" s="93" t="s">
        <v>139</v>
      </c>
      <c r="R89" s="94">
        <v>30</v>
      </c>
      <c r="S89" s="87"/>
      <c r="T89" s="95" t="s">
        <v>7</v>
      </c>
      <c r="U89" s="30"/>
    </row>
    <row r="90" spans="1:21" ht="27" customHeight="1">
      <c r="A90" s="21"/>
      <c r="B90" s="71">
        <v>84</v>
      </c>
      <c r="C90" s="96" t="s">
        <v>201</v>
      </c>
      <c r="D90" s="73">
        <v>10</v>
      </c>
      <c r="E90" s="97" t="s">
        <v>25</v>
      </c>
      <c r="F90" s="98" t="s">
        <v>72</v>
      </c>
      <c r="G90" s="139"/>
      <c r="H90" s="76">
        <f t="shared" si="6"/>
        <v>120</v>
      </c>
      <c r="I90" s="99">
        <v>12</v>
      </c>
      <c r="J90" s="124">
        <v>12</v>
      </c>
      <c r="K90" s="78">
        <f t="shared" si="7"/>
        <v>120</v>
      </c>
      <c r="L90" s="79" t="str">
        <f t="shared" si="8"/>
        <v>VYHOVUJE</v>
      </c>
      <c r="M90" s="169" t="s">
        <v>23</v>
      </c>
      <c r="N90" s="150" t="s">
        <v>128</v>
      </c>
      <c r="O90" s="169" t="s">
        <v>133</v>
      </c>
      <c r="P90" s="169" t="s">
        <v>140</v>
      </c>
      <c r="Q90" s="169" t="s">
        <v>141</v>
      </c>
      <c r="R90" s="153">
        <v>14</v>
      </c>
      <c r="S90" s="150"/>
      <c r="T90" s="156" t="s">
        <v>7</v>
      </c>
      <c r="U90" s="30"/>
    </row>
    <row r="91" spans="1:21" ht="27" customHeight="1">
      <c r="A91" s="100"/>
      <c r="B91" s="41">
        <v>85</v>
      </c>
      <c r="C91" s="58" t="s">
        <v>120</v>
      </c>
      <c r="D91" s="43">
        <v>10</v>
      </c>
      <c r="E91" s="44" t="s">
        <v>25</v>
      </c>
      <c r="F91" s="45" t="s">
        <v>72</v>
      </c>
      <c r="G91" s="140"/>
      <c r="H91" s="46">
        <f t="shared" si="6"/>
        <v>150</v>
      </c>
      <c r="I91" s="47">
        <v>15</v>
      </c>
      <c r="J91" s="124">
        <v>15</v>
      </c>
      <c r="K91" s="48">
        <f t="shared" si="7"/>
        <v>150</v>
      </c>
      <c r="L91" s="49" t="str">
        <f t="shared" si="8"/>
        <v>VYHOVUJE</v>
      </c>
      <c r="M91" s="170"/>
      <c r="N91" s="151"/>
      <c r="O91" s="170"/>
      <c r="P91" s="163"/>
      <c r="Q91" s="163"/>
      <c r="R91" s="154"/>
      <c r="S91" s="151"/>
      <c r="T91" s="157"/>
      <c r="U91" s="30"/>
    </row>
    <row r="92" spans="1:21" ht="27" customHeight="1">
      <c r="A92" s="100"/>
      <c r="B92" s="41">
        <v>86</v>
      </c>
      <c r="C92" s="42" t="s">
        <v>34</v>
      </c>
      <c r="D92" s="43">
        <v>3</v>
      </c>
      <c r="E92" s="44" t="s">
        <v>26</v>
      </c>
      <c r="F92" s="45" t="s">
        <v>154</v>
      </c>
      <c r="G92" s="140"/>
      <c r="H92" s="46">
        <f t="shared" si="6"/>
        <v>180</v>
      </c>
      <c r="I92" s="47">
        <v>60</v>
      </c>
      <c r="J92" s="124">
        <v>60</v>
      </c>
      <c r="K92" s="48">
        <f t="shared" si="7"/>
        <v>180</v>
      </c>
      <c r="L92" s="49" t="str">
        <f t="shared" si="8"/>
        <v>VYHOVUJE</v>
      </c>
      <c r="M92" s="170"/>
      <c r="N92" s="151"/>
      <c r="O92" s="170"/>
      <c r="P92" s="163"/>
      <c r="Q92" s="163"/>
      <c r="R92" s="154"/>
      <c r="S92" s="151"/>
      <c r="T92" s="157"/>
      <c r="U92" s="30"/>
    </row>
    <row r="93" spans="1:21" ht="27" customHeight="1">
      <c r="A93" s="21"/>
      <c r="B93" s="41">
        <v>87</v>
      </c>
      <c r="C93" s="58" t="s">
        <v>121</v>
      </c>
      <c r="D93" s="43">
        <v>8</v>
      </c>
      <c r="E93" s="44" t="s">
        <v>26</v>
      </c>
      <c r="F93" s="45" t="s">
        <v>200</v>
      </c>
      <c r="G93" s="140"/>
      <c r="H93" s="46">
        <f t="shared" si="6"/>
        <v>112</v>
      </c>
      <c r="I93" s="47">
        <v>14</v>
      </c>
      <c r="J93" s="124">
        <v>14</v>
      </c>
      <c r="K93" s="48">
        <f t="shared" si="7"/>
        <v>112</v>
      </c>
      <c r="L93" s="49" t="str">
        <f t="shared" si="8"/>
        <v>VYHOVUJE</v>
      </c>
      <c r="M93" s="170"/>
      <c r="N93" s="151"/>
      <c r="O93" s="170"/>
      <c r="P93" s="163"/>
      <c r="Q93" s="163"/>
      <c r="R93" s="154"/>
      <c r="S93" s="151"/>
      <c r="T93" s="157"/>
      <c r="U93" s="30"/>
    </row>
    <row r="94" spans="1:21" ht="24" customHeight="1">
      <c r="A94" s="100"/>
      <c r="B94" s="41">
        <v>88</v>
      </c>
      <c r="C94" s="101" t="s">
        <v>37</v>
      </c>
      <c r="D94" s="43">
        <v>10</v>
      </c>
      <c r="E94" s="102" t="s">
        <v>26</v>
      </c>
      <c r="F94" s="103" t="s">
        <v>202</v>
      </c>
      <c r="G94" s="140"/>
      <c r="H94" s="46">
        <f t="shared" si="6"/>
        <v>410</v>
      </c>
      <c r="I94" s="104">
        <v>41</v>
      </c>
      <c r="J94" s="124">
        <v>41</v>
      </c>
      <c r="K94" s="48">
        <f t="shared" si="7"/>
        <v>410</v>
      </c>
      <c r="L94" s="49" t="str">
        <f t="shared" si="8"/>
        <v>VYHOVUJE</v>
      </c>
      <c r="M94" s="170"/>
      <c r="N94" s="151"/>
      <c r="O94" s="170"/>
      <c r="P94" s="163"/>
      <c r="Q94" s="163"/>
      <c r="R94" s="154"/>
      <c r="S94" s="151"/>
      <c r="T94" s="157"/>
      <c r="U94" s="30"/>
    </row>
    <row r="95" spans="1:21" ht="60">
      <c r="A95" s="100"/>
      <c r="B95" s="41">
        <v>89</v>
      </c>
      <c r="C95" s="42" t="s">
        <v>93</v>
      </c>
      <c r="D95" s="43">
        <v>10</v>
      </c>
      <c r="E95" s="44" t="s">
        <v>26</v>
      </c>
      <c r="F95" s="45" t="s">
        <v>164</v>
      </c>
      <c r="G95" s="140"/>
      <c r="H95" s="46">
        <f t="shared" si="6"/>
        <v>850</v>
      </c>
      <c r="I95" s="47">
        <v>85</v>
      </c>
      <c r="J95" s="124">
        <v>80</v>
      </c>
      <c r="K95" s="48">
        <f t="shared" si="7"/>
        <v>800</v>
      </c>
      <c r="L95" s="49" t="str">
        <f t="shared" si="8"/>
        <v>VYHOVUJE</v>
      </c>
      <c r="M95" s="170"/>
      <c r="N95" s="151"/>
      <c r="O95" s="170"/>
      <c r="P95" s="163"/>
      <c r="Q95" s="163"/>
      <c r="R95" s="154"/>
      <c r="S95" s="151"/>
      <c r="T95" s="157"/>
      <c r="U95" s="30"/>
    </row>
    <row r="96" spans="1:21" ht="30.75" customHeight="1">
      <c r="A96" s="21"/>
      <c r="B96" s="41">
        <v>90</v>
      </c>
      <c r="C96" s="42" t="s">
        <v>122</v>
      </c>
      <c r="D96" s="43">
        <v>1</v>
      </c>
      <c r="E96" s="44" t="s">
        <v>26</v>
      </c>
      <c r="F96" s="45" t="s">
        <v>203</v>
      </c>
      <c r="G96" s="140"/>
      <c r="H96" s="46">
        <f t="shared" si="6"/>
        <v>40</v>
      </c>
      <c r="I96" s="47">
        <v>40</v>
      </c>
      <c r="J96" s="124">
        <v>40</v>
      </c>
      <c r="K96" s="48">
        <f t="shared" si="7"/>
        <v>40</v>
      </c>
      <c r="L96" s="49" t="str">
        <f t="shared" si="8"/>
        <v>VYHOVUJE</v>
      </c>
      <c r="M96" s="170"/>
      <c r="N96" s="151"/>
      <c r="O96" s="170"/>
      <c r="P96" s="163"/>
      <c r="Q96" s="163"/>
      <c r="R96" s="154"/>
      <c r="S96" s="151"/>
      <c r="T96" s="157"/>
      <c r="U96" s="30"/>
    </row>
    <row r="97" spans="1:21" ht="24" customHeight="1">
      <c r="A97" s="21"/>
      <c r="B97" s="41">
        <v>91</v>
      </c>
      <c r="C97" s="42" t="s">
        <v>40</v>
      </c>
      <c r="D97" s="43">
        <v>2</v>
      </c>
      <c r="E97" s="44" t="s">
        <v>26</v>
      </c>
      <c r="F97" s="45" t="s">
        <v>76</v>
      </c>
      <c r="G97" s="140"/>
      <c r="H97" s="46">
        <f t="shared" si="6"/>
        <v>40</v>
      </c>
      <c r="I97" s="47">
        <v>20</v>
      </c>
      <c r="J97" s="124">
        <v>20</v>
      </c>
      <c r="K97" s="48">
        <f t="shared" si="7"/>
        <v>40</v>
      </c>
      <c r="L97" s="49" t="str">
        <f t="shared" si="8"/>
        <v>VYHOVUJE</v>
      </c>
      <c r="M97" s="170"/>
      <c r="N97" s="151"/>
      <c r="O97" s="170"/>
      <c r="P97" s="163"/>
      <c r="Q97" s="163"/>
      <c r="R97" s="154"/>
      <c r="S97" s="151"/>
      <c r="T97" s="157"/>
      <c r="U97" s="30"/>
    </row>
    <row r="98" spans="1:21" ht="24" customHeight="1">
      <c r="A98" s="21"/>
      <c r="B98" s="41">
        <v>92</v>
      </c>
      <c r="C98" s="58" t="s">
        <v>123</v>
      </c>
      <c r="D98" s="43">
        <v>2</v>
      </c>
      <c r="E98" s="44" t="s">
        <v>26</v>
      </c>
      <c r="F98" s="45" t="s">
        <v>204</v>
      </c>
      <c r="G98" s="140"/>
      <c r="H98" s="46">
        <f t="shared" si="6"/>
        <v>66</v>
      </c>
      <c r="I98" s="47">
        <v>33</v>
      </c>
      <c r="J98" s="124">
        <v>33</v>
      </c>
      <c r="K98" s="48">
        <f t="shared" si="7"/>
        <v>66</v>
      </c>
      <c r="L98" s="49" t="str">
        <f t="shared" si="8"/>
        <v>VYHOVUJE</v>
      </c>
      <c r="M98" s="170"/>
      <c r="N98" s="151"/>
      <c r="O98" s="170"/>
      <c r="P98" s="163"/>
      <c r="Q98" s="163"/>
      <c r="R98" s="154"/>
      <c r="S98" s="151"/>
      <c r="T98" s="157"/>
      <c r="U98" s="30"/>
    </row>
    <row r="99" spans="1:21" ht="24" customHeight="1">
      <c r="A99" s="21"/>
      <c r="B99" s="41">
        <v>93</v>
      </c>
      <c r="C99" s="42" t="s">
        <v>41</v>
      </c>
      <c r="D99" s="43">
        <v>1</v>
      </c>
      <c r="E99" s="44" t="s">
        <v>26</v>
      </c>
      <c r="F99" s="45" t="s">
        <v>205</v>
      </c>
      <c r="G99" s="140"/>
      <c r="H99" s="46">
        <f t="shared" si="6"/>
        <v>24</v>
      </c>
      <c r="I99" s="47">
        <v>24</v>
      </c>
      <c r="J99" s="124">
        <v>24</v>
      </c>
      <c r="K99" s="48">
        <f t="shared" si="7"/>
        <v>24</v>
      </c>
      <c r="L99" s="49" t="str">
        <f t="shared" si="8"/>
        <v>VYHOVUJE</v>
      </c>
      <c r="M99" s="170"/>
      <c r="N99" s="151"/>
      <c r="O99" s="170"/>
      <c r="P99" s="163"/>
      <c r="Q99" s="163"/>
      <c r="R99" s="154"/>
      <c r="S99" s="151"/>
      <c r="T99" s="157"/>
      <c r="U99" s="30"/>
    </row>
    <row r="100" spans="1:21" ht="24" customHeight="1">
      <c r="A100" s="21"/>
      <c r="B100" s="41">
        <v>94</v>
      </c>
      <c r="C100" s="42" t="s">
        <v>119</v>
      </c>
      <c r="D100" s="43">
        <v>50</v>
      </c>
      <c r="E100" s="44" t="s">
        <v>25</v>
      </c>
      <c r="F100" s="45" t="s">
        <v>67</v>
      </c>
      <c r="G100" s="140"/>
      <c r="H100" s="46">
        <f t="shared" si="6"/>
        <v>80</v>
      </c>
      <c r="I100" s="47">
        <v>1.6</v>
      </c>
      <c r="J100" s="124">
        <v>1.6</v>
      </c>
      <c r="K100" s="48">
        <f t="shared" si="7"/>
        <v>80</v>
      </c>
      <c r="L100" s="49" t="str">
        <f t="shared" si="8"/>
        <v>VYHOVUJE</v>
      </c>
      <c r="M100" s="170"/>
      <c r="N100" s="151"/>
      <c r="O100" s="170"/>
      <c r="P100" s="163"/>
      <c r="Q100" s="163"/>
      <c r="R100" s="154"/>
      <c r="S100" s="151"/>
      <c r="T100" s="157"/>
      <c r="U100" s="30"/>
    </row>
    <row r="101" spans="1:21" ht="24" customHeight="1">
      <c r="A101" s="21"/>
      <c r="B101" s="41">
        <v>95</v>
      </c>
      <c r="C101" s="42" t="s">
        <v>206</v>
      </c>
      <c r="D101" s="43">
        <v>3</v>
      </c>
      <c r="E101" s="44" t="s">
        <v>25</v>
      </c>
      <c r="F101" s="45" t="s">
        <v>124</v>
      </c>
      <c r="G101" s="140"/>
      <c r="H101" s="46">
        <f t="shared" si="6"/>
        <v>99</v>
      </c>
      <c r="I101" s="47">
        <v>33</v>
      </c>
      <c r="J101" s="124">
        <v>33</v>
      </c>
      <c r="K101" s="48">
        <f t="shared" si="7"/>
        <v>99</v>
      </c>
      <c r="L101" s="49" t="str">
        <f t="shared" si="8"/>
        <v>VYHOVUJE</v>
      </c>
      <c r="M101" s="170"/>
      <c r="N101" s="151"/>
      <c r="O101" s="170"/>
      <c r="P101" s="163"/>
      <c r="Q101" s="163"/>
      <c r="R101" s="154"/>
      <c r="S101" s="151"/>
      <c r="T101" s="157"/>
      <c r="U101" s="30"/>
    </row>
    <row r="102" spans="1:21" ht="24" customHeight="1">
      <c r="A102" s="21"/>
      <c r="B102" s="41">
        <v>96</v>
      </c>
      <c r="C102" s="42" t="s">
        <v>171</v>
      </c>
      <c r="D102" s="43">
        <v>3</v>
      </c>
      <c r="E102" s="44" t="s">
        <v>25</v>
      </c>
      <c r="F102" s="45" t="s">
        <v>207</v>
      </c>
      <c r="G102" s="140"/>
      <c r="H102" s="46">
        <f t="shared" si="6"/>
        <v>102</v>
      </c>
      <c r="I102" s="47">
        <v>34</v>
      </c>
      <c r="J102" s="124">
        <v>34</v>
      </c>
      <c r="K102" s="48">
        <f t="shared" si="7"/>
        <v>102</v>
      </c>
      <c r="L102" s="49" t="str">
        <f t="shared" si="8"/>
        <v>VYHOVUJE</v>
      </c>
      <c r="M102" s="170"/>
      <c r="N102" s="151"/>
      <c r="O102" s="170"/>
      <c r="P102" s="163"/>
      <c r="Q102" s="163"/>
      <c r="R102" s="154"/>
      <c r="S102" s="151"/>
      <c r="T102" s="157"/>
      <c r="U102" s="30"/>
    </row>
    <row r="103" spans="1:21" ht="38.25" customHeight="1">
      <c r="A103" s="21"/>
      <c r="B103" s="41">
        <v>97</v>
      </c>
      <c r="C103" s="58" t="s">
        <v>46</v>
      </c>
      <c r="D103" s="43">
        <v>5</v>
      </c>
      <c r="E103" s="44" t="s">
        <v>25</v>
      </c>
      <c r="F103" s="45" t="s">
        <v>191</v>
      </c>
      <c r="G103" s="140"/>
      <c r="H103" s="46">
        <f t="shared" ref="H103:H116" si="9">D103*I103</f>
        <v>35</v>
      </c>
      <c r="I103" s="47">
        <v>7</v>
      </c>
      <c r="J103" s="124">
        <v>7</v>
      </c>
      <c r="K103" s="48">
        <f t="shared" ref="K103:K116" si="10">D103*J103</f>
        <v>35</v>
      </c>
      <c r="L103" s="49" t="str">
        <f t="shared" ref="L103:L116" si="11">IF(ISNUMBER(J103), IF(J103&gt;I103,"NEVYHOVUJE","VYHOVUJE")," ")</f>
        <v>VYHOVUJE</v>
      </c>
      <c r="M103" s="170"/>
      <c r="N103" s="151"/>
      <c r="O103" s="170"/>
      <c r="P103" s="163"/>
      <c r="Q103" s="163"/>
      <c r="R103" s="154"/>
      <c r="S103" s="151"/>
      <c r="T103" s="157"/>
      <c r="U103" s="30"/>
    </row>
    <row r="104" spans="1:21" ht="24" customHeight="1">
      <c r="A104" s="21"/>
      <c r="B104" s="41">
        <v>98</v>
      </c>
      <c r="C104" s="42" t="s">
        <v>208</v>
      </c>
      <c r="D104" s="43">
        <v>6</v>
      </c>
      <c r="E104" s="44" t="s">
        <v>25</v>
      </c>
      <c r="F104" s="45" t="s">
        <v>69</v>
      </c>
      <c r="G104" s="140"/>
      <c r="H104" s="46">
        <f t="shared" si="9"/>
        <v>72</v>
      </c>
      <c r="I104" s="47">
        <v>12</v>
      </c>
      <c r="J104" s="124">
        <v>12</v>
      </c>
      <c r="K104" s="48">
        <f t="shared" si="10"/>
        <v>72</v>
      </c>
      <c r="L104" s="49" t="str">
        <f t="shared" si="11"/>
        <v>VYHOVUJE</v>
      </c>
      <c r="M104" s="170"/>
      <c r="N104" s="151"/>
      <c r="O104" s="170"/>
      <c r="P104" s="163"/>
      <c r="Q104" s="163"/>
      <c r="R104" s="154"/>
      <c r="S104" s="151"/>
      <c r="T104" s="157"/>
      <c r="U104" s="30"/>
    </row>
    <row r="105" spans="1:21" ht="28.5" customHeight="1">
      <c r="A105" s="21"/>
      <c r="B105" s="41">
        <v>99</v>
      </c>
      <c r="C105" s="42" t="s">
        <v>210</v>
      </c>
      <c r="D105" s="43">
        <v>5</v>
      </c>
      <c r="E105" s="44" t="s">
        <v>49</v>
      </c>
      <c r="F105" s="45" t="s">
        <v>101</v>
      </c>
      <c r="G105" s="140"/>
      <c r="H105" s="46">
        <f t="shared" si="9"/>
        <v>40</v>
      </c>
      <c r="I105" s="47">
        <v>8</v>
      </c>
      <c r="J105" s="124">
        <v>8</v>
      </c>
      <c r="K105" s="48">
        <f t="shared" si="10"/>
        <v>40</v>
      </c>
      <c r="L105" s="49" t="str">
        <f t="shared" si="11"/>
        <v>VYHOVUJE</v>
      </c>
      <c r="M105" s="170"/>
      <c r="N105" s="151"/>
      <c r="O105" s="170"/>
      <c r="P105" s="163"/>
      <c r="Q105" s="163"/>
      <c r="R105" s="154"/>
      <c r="S105" s="151"/>
      <c r="T105" s="157"/>
      <c r="U105" s="30"/>
    </row>
    <row r="106" spans="1:21" ht="35.25" customHeight="1">
      <c r="A106" s="21"/>
      <c r="B106" s="41">
        <v>100</v>
      </c>
      <c r="C106" s="42" t="s">
        <v>211</v>
      </c>
      <c r="D106" s="43">
        <v>20</v>
      </c>
      <c r="E106" s="44" t="s">
        <v>25</v>
      </c>
      <c r="F106" s="45" t="s">
        <v>209</v>
      </c>
      <c r="G106" s="140"/>
      <c r="H106" s="46">
        <f t="shared" si="9"/>
        <v>240</v>
      </c>
      <c r="I106" s="47">
        <v>12</v>
      </c>
      <c r="J106" s="124">
        <v>12</v>
      </c>
      <c r="K106" s="48">
        <f t="shared" si="10"/>
        <v>240</v>
      </c>
      <c r="L106" s="49" t="str">
        <f t="shared" si="11"/>
        <v>VYHOVUJE</v>
      </c>
      <c r="M106" s="170"/>
      <c r="N106" s="151"/>
      <c r="O106" s="170"/>
      <c r="P106" s="163"/>
      <c r="Q106" s="163"/>
      <c r="R106" s="154"/>
      <c r="S106" s="151"/>
      <c r="T106" s="157"/>
      <c r="U106" s="30"/>
    </row>
    <row r="107" spans="1:21" ht="20.25" customHeight="1">
      <c r="A107" s="21"/>
      <c r="B107" s="41">
        <v>101</v>
      </c>
      <c r="C107" s="42" t="s">
        <v>50</v>
      </c>
      <c r="D107" s="43">
        <v>3</v>
      </c>
      <c r="E107" s="44" t="s">
        <v>29</v>
      </c>
      <c r="F107" s="45" t="s">
        <v>179</v>
      </c>
      <c r="G107" s="140"/>
      <c r="H107" s="46">
        <f t="shared" si="9"/>
        <v>138</v>
      </c>
      <c r="I107" s="47">
        <v>46</v>
      </c>
      <c r="J107" s="124">
        <v>46</v>
      </c>
      <c r="K107" s="48">
        <f t="shared" si="10"/>
        <v>138</v>
      </c>
      <c r="L107" s="49" t="str">
        <f t="shared" si="11"/>
        <v>VYHOVUJE</v>
      </c>
      <c r="M107" s="170"/>
      <c r="N107" s="151"/>
      <c r="O107" s="170"/>
      <c r="P107" s="163"/>
      <c r="Q107" s="163"/>
      <c r="R107" s="154"/>
      <c r="S107" s="151"/>
      <c r="T107" s="157"/>
      <c r="U107" s="30"/>
    </row>
    <row r="108" spans="1:21" ht="25.5" customHeight="1">
      <c r="A108" s="21"/>
      <c r="B108" s="41">
        <v>102</v>
      </c>
      <c r="C108" s="42" t="s">
        <v>52</v>
      </c>
      <c r="D108" s="43">
        <v>1</v>
      </c>
      <c r="E108" s="44" t="s">
        <v>26</v>
      </c>
      <c r="F108" s="45" t="s">
        <v>82</v>
      </c>
      <c r="G108" s="140"/>
      <c r="H108" s="46">
        <f t="shared" si="9"/>
        <v>28</v>
      </c>
      <c r="I108" s="47">
        <v>28</v>
      </c>
      <c r="J108" s="124">
        <v>28</v>
      </c>
      <c r="K108" s="48">
        <f t="shared" si="10"/>
        <v>28</v>
      </c>
      <c r="L108" s="49" t="str">
        <f t="shared" si="11"/>
        <v>VYHOVUJE</v>
      </c>
      <c r="M108" s="170"/>
      <c r="N108" s="151"/>
      <c r="O108" s="170"/>
      <c r="P108" s="163"/>
      <c r="Q108" s="163"/>
      <c r="R108" s="154"/>
      <c r="S108" s="151"/>
      <c r="T108" s="157"/>
      <c r="U108" s="30"/>
    </row>
    <row r="109" spans="1:21" ht="25.5" customHeight="1">
      <c r="A109" s="21"/>
      <c r="B109" s="41">
        <v>103</v>
      </c>
      <c r="C109" s="42" t="s">
        <v>53</v>
      </c>
      <c r="D109" s="43">
        <v>1</v>
      </c>
      <c r="E109" s="44" t="s">
        <v>25</v>
      </c>
      <c r="F109" s="45" t="s">
        <v>212</v>
      </c>
      <c r="G109" s="140"/>
      <c r="H109" s="46">
        <f t="shared" si="9"/>
        <v>100</v>
      </c>
      <c r="I109" s="47">
        <v>100</v>
      </c>
      <c r="J109" s="124">
        <v>100</v>
      </c>
      <c r="K109" s="48">
        <f t="shared" si="10"/>
        <v>100</v>
      </c>
      <c r="L109" s="49" t="str">
        <f t="shared" si="11"/>
        <v>VYHOVUJE</v>
      </c>
      <c r="M109" s="170"/>
      <c r="N109" s="151"/>
      <c r="O109" s="170"/>
      <c r="P109" s="163"/>
      <c r="Q109" s="163"/>
      <c r="R109" s="154"/>
      <c r="S109" s="151"/>
      <c r="T109" s="157"/>
      <c r="U109" s="30"/>
    </row>
    <row r="110" spans="1:21" ht="25.5" customHeight="1">
      <c r="A110" s="21"/>
      <c r="B110" s="41">
        <v>104</v>
      </c>
      <c r="C110" s="42" t="s">
        <v>125</v>
      </c>
      <c r="D110" s="43">
        <v>2</v>
      </c>
      <c r="E110" s="44" t="s">
        <v>25</v>
      </c>
      <c r="F110" s="45" t="s">
        <v>213</v>
      </c>
      <c r="G110" s="140"/>
      <c r="H110" s="46">
        <f t="shared" si="9"/>
        <v>190</v>
      </c>
      <c r="I110" s="47">
        <v>95</v>
      </c>
      <c r="J110" s="124">
        <v>95</v>
      </c>
      <c r="K110" s="48">
        <f t="shared" si="10"/>
        <v>190</v>
      </c>
      <c r="L110" s="49" t="str">
        <f t="shared" si="11"/>
        <v>VYHOVUJE</v>
      </c>
      <c r="M110" s="170"/>
      <c r="N110" s="151"/>
      <c r="O110" s="170"/>
      <c r="P110" s="163"/>
      <c r="Q110" s="163"/>
      <c r="R110" s="154"/>
      <c r="S110" s="151"/>
      <c r="T110" s="157"/>
      <c r="U110" s="30"/>
    </row>
    <row r="111" spans="1:21" ht="40.5" customHeight="1">
      <c r="A111" s="21"/>
      <c r="B111" s="41">
        <v>105</v>
      </c>
      <c r="C111" s="42" t="s">
        <v>31</v>
      </c>
      <c r="D111" s="43">
        <v>1</v>
      </c>
      <c r="E111" s="44" t="s">
        <v>25</v>
      </c>
      <c r="F111" s="45" t="s">
        <v>32</v>
      </c>
      <c r="G111" s="140"/>
      <c r="H111" s="46">
        <f t="shared" si="9"/>
        <v>130</v>
      </c>
      <c r="I111" s="47">
        <v>130</v>
      </c>
      <c r="J111" s="124">
        <v>130</v>
      </c>
      <c r="K111" s="48">
        <f t="shared" si="10"/>
        <v>130</v>
      </c>
      <c r="L111" s="49" t="str">
        <f t="shared" si="11"/>
        <v>VYHOVUJE</v>
      </c>
      <c r="M111" s="170"/>
      <c r="N111" s="151"/>
      <c r="O111" s="170"/>
      <c r="P111" s="163"/>
      <c r="Q111" s="163"/>
      <c r="R111" s="154"/>
      <c r="S111" s="151"/>
      <c r="T111" s="157"/>
      <c r="U111" s="30"/>
    </row>
    <row r="112" spans="1:21" ht="27.75" customHeight="1">
      <c r="A112" s="21"/>
      <c r="B112" s="41">
        <v>106</v>
      </c>
      <c r="C112" s="42" t="s">
        <v>55</v>
      </c>
      <c r="D112" s="43">
        <v>10</v>
      </c>
      <c r="E112" s="44" t="s">
        <v>26</v>
      </c>
      <c r="F112" s="45" t="s">
        <v>214</v>
      </c>
      <c r="G112" s="140"/>
      <c r="H112" s="46">
        <f t="shared" si="9"/>
        <v>70</v>
      </c>
      <c r="I112" s="47">
        <v>7</v>
      </c>
      <c r="J112" s="124">
        <v>7</v>
      </c>
      <c r="K112" s="48">
        <f t="shared" si="10"/>
        <v>70</v>
      </c>
      <c r="L112" s="49" t="str">
        <f t="shared" si="11"/>
        <v>VYHOVUJE</v>
      </c>
      <c r="M112" s="170"/>
      <c r="N112" s="151"/>
      <c r="O112" s="170"/>
      <c r="P112" s="163"/>
      <c r="Q112" s="163"/>
      <c r="R112" s="154"/>
      <c r="S112" s="151"/>
      <c r="T112" s="157"/>
      <c r="U112" s="30"/>
    </row>
    <row r="113" spans="1:21" ht="43.5" customHeight="1">
      <c r="A113" s="21"/>
      <c r="B113" s="41">
        <v>107</v>
      </c>
      <c r="C113" s="42" t="s">
        <v>56</v>
      </c>
      <c r="D113" s="43">
        <v>3</v>
      </c>
      <c r="E113" s="44" t="s">
        <v>25</v>
      </c>
      <c r="F113" s="45" t="s">
        <v>215</v>
      </c>
      <c r="G113" s="140"/>
      <c r="H113" s="46">
        <f t="shared" si="9"/>
        <v>135</v>
      </c>
      <c r="I113" s="47">
        <v>45</v>
      </c>
      <c r="J113" s="124">
        <v>40</v>
      </c>
      <c r="K113" s="48">
        <f t="shared" si="10"/>
        <v>120</v>
      </c>
      <c r="L113" s="49" t="str">
        <f t="shared" si="11"/>
        <v>VYHOVUJE</v>
      </c>
      <c r="M113" s="170"/>
      <c r="N113" s="151"/>
      <c r="O113" s="170"/>
      <c r="P113" s="163"/>
      <c r="Q113" s="163"/>
      <c r="R113" s="154"/>
      <c r="S113" s="151"/>
      <c r="T113" s="157"/>
      <c r="U113" s="30"/>
    </row>
    <row r="114" spans="1:21" ht="37.15" customHeight="1">
      <c r="A114" s="21"/>
      <c r="B114" s="41">
        <v>108</v>
      </c>
      <c r="C114" s="42" t="s">
        <v>57</v>
      </c>
      <c r="D114" s="43">
        <v>2</v>
      </c>
      <c r="E114" s="44" t="s">
        <v>25</v>
      </c>
      <c r="F114" s="45" t="s">
        <v>87</v>
      </c>
      <c r="G114" s="140"/>
      <c r="H114" s="46">
        <f t="shared" si="9"/>
        <v>80</v>
      </c>
      <c r="I114" s="47">
        <v>40</v>
      </c>
      <c r="J114" s="124">
        <v>40</v>
      </c>
      <c r="K114" s="48">
        <f t="shared" si="10"/>
        <v>80</v>
      </c>
      <c r="L114" s="49" t="str">
        <f t="shared" si="11"/>
        <v>VYHOVUJE</v>
      </c>
      <c r="M114" s="170"/>
      <c r="N114" s="151"/>
      <c r="O114" s="170"/>
      <c r="P114" s="163"/>
      <c r="Q114" s="163"/>
      <c r="R114" s="154"/>
      <c r="S114" s="151"/>
      <c r="T114" s="157"/>
      <c r="U114" s="30"/>
    </row>
    <row r="115" spans="1:21" ht="36.75" customHeight="1">
      <c r="A115" s="21"/>
      <c r="B115" s="41">
        <v>109</v>
      </c>
      <c r="C115" s="42" t="s">
        <v>126</v>
      </c>
      <c r="D115" s="43">
        <v>1</v>
      </c>
      <c r="E115" s="44" t="s">
        <v>26</v>
      </c>
      <c r="F115" s="45" t="s">
        <v>216</v>
      </c>
      <c r="G115" s="140"/>
      <c r="H115" s="46">
        <f t="shared" si="9"/>
        <v>48</v>
      </c>
      <c r="I115" s="47">
        <v>48</v>
      </c>
      <c r="J115" s="124">
        <v>48</v>
      </c>
      <c r="K115" s="48">
        <f t="shared" si="10"/>
        <v>48</v>
      </c>
      <c r="L115" s="49" t="str">
        <f t="shared" si="11"/>
        <v>VYHOVUJE</v>
      </c>
      <c r="M115" s="170"/>
      <c r="N115" s="151"/>
      <c r="O115" s="170"/>
      <c r="P115" s="163"/>
      <c r="Q115" s="163"/>
      <c r="R115" s="154"/>
      <c r="S115" s="151"/>
      <c r="T115" s="157"/>
      <c r="U115" s="30"/>
    </row>
    <row r="116" spans="1:21" ht="36" customHeight="1" thickBot="1">
      <c r="A116" s="21"/>
      <c r="B116" s="105">
        <v>110</v>
      </c>
      <c r="C116" s="106" t="s">
        <v>59</v>
      </c>
      <c r="D116" s="107">
        <v>5</v>
      </c>
      <c r="E116" s="108" t="s">
        <v>25</v>
      </c>
      <c r="F116" s="109" t="s">
        <v>217</v>
      </c>
      <c r="G116" s="141"/>
      <c r="H116" s="110">
        <f t="shared" si="9"/>
        <v>15</v>
      </c>
      <c r="I116" s="111">
        <v>3</v>
      </c>
      <c r="J116" s="124">
        <v>3</v>
      </c>
      <c r="K116" s="112">
        <f t="shared" si="10"/>
        <v>15</v>
      </c>
      <c r="L116" s="113" t="str">
        <f t="shared" si="11"/>
        <v>VYHOVUJE</v>
      </c>
      <c r="M116" s="176"/>
      <c r="N116" s="173"/>
      <c r="O116" s="176"/>
      <c r="P116" s="177"/>
      <c r="Q116" s="177"/>
      <c r="R116" s="175"/>
      <c r="S116" s="173"/>
      <c r="T116" s="174"/>
      <c r="U116" s="30"/>
    </row>
    <row r="117" spans="1:21" ht="13.5" customHeight="1" thickTop="1" thickBot="1">
      <c r="C117" s="2"/>
      <c r="D117" s="2"/>
      <c r="E117" s="2"/>
      <c r="F117" s="2"/>
      <c r="G117" s="2"/>
      <c r="H117" s="2"/>
      <c r="K117" s="114"/>
    </row>
    <row r="118" spans="1:21" ht="60.75" customHeight="1" thickTop="1" thickBot="1">
      <c r="B118" s="125" t="s">
        <v>8</v>
      </c>
      <c r="C118" s="125"/>
      <c r="D118" s="125"/>
      <c r="E118" s="125"/>
      <c r="F118" s="125"/>
      <c r="G118" s="115"/>
      <c r="H118" s="116"/>
      <c r="I118" s="117" t="s">
        <v>9</v>
      </c>
      <c r="J118" s="126" t="s">
        <v>10</v>
      </c>
      <c r="K118" s="127"/>
      <c r="L118" s="128"/>
      <c r="S118" s="18"/>
      <c r="T118" s="118"/>
    </row>
    <row r="119" spans="1:21" ht="33" customHeight="1" thickTop="1" thickBot="1">
      <c r="B119" s="129" t="s">
        <v>11</v>
      </c>
      <c r="C119" s="129"/>
      <c r="D119" s="129"/>
      <c r="E119" s="129"/>
      <c r="F119" s="129"/>
      <c r="G119" s="119"/>
      <c r="H119" s="120"/>
      <c r="I119" s="121">
        <f>SUM(H7:H116)</f>
        <v>25175</v>
      </c>
      <c r="J119" s="130">
        <f>SUM(K7:K116)</f>
        <v>23940.489999999998</v>
      </c>
      <c r="K119" s="131"/>
      <c r="L119" s="132"/>
    </row>
    <row r="120" spans="1:21" ht="14.25" customHeight="1" thickTop="1"/>
    <row r="121" spans="1:21" ht="14.25" customHeight="1"/>
    <row r="122" spans="1:21" ht="14.25" customHeight="1"/>
    <row r="123" spans="1:21" ht="14.25" customHeight="1"/>
    <row r="124" spans="1:21" ht="14.25" customHeight="1"/>
    <row r="125" spans="1:21" ht="14.25" customHeight="1"/>
    <row r="126" spans="1:21" ht="14.25" customHeight="1"/>
    <row r="127" spans="1:21" ht="14.25" customHeight="1"/>
    <row r="128" spans="1:21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</sheetData>
  <sheetProtection algorithmName="SHA-512" hashValue="rofyaZQiCumnL+npy6SbtnVGfLFp9pFkf0ktdjqdpJj2FvA2sAT4Q4qgO4Sui4UDCr7eFn4u4P5l1RvjNOyMHg==" saltValue="iyDgcp7jR5BgXNAGkVFD1w==" spinCount="100000" sheet="1" objects="1" scenarios="1" selectLockedCells="1"/>
  <mergeCells count="44">
    <mergeCell ref="S90:S116"/>
    <mergeCell ref="T90:T116"/>
    <mergeCell ref="R90:R116"/>
    <mergeCell ref="M79:M88"/>
    <mergeCell ref="N79:N88"/>
    <mergeCell ref="O79:O88"/>
    <mergeCell ref="T79:T88"/>
    <mergeCell ref="P79:P88"/>
    <mergeCell ref="R79:R88"/>
    <mergeCell ref="S79:S88"/>
    <mergeCell ref="Q79:Q88"/>
    <mergeCell ref="M90:M116"/>
    <mergeCell ref="N90:N116"/>
    <mergeCell ref="O90:O116"/>
    <mergeCell ref="P90:P116"/>
    <mergeCell ref="Q90:Q116"/>
    <mergeCell ref="S65:S78"/>
    <mergeCell ref="R65:R78"/>
    <mergeCell ref="T65:T78"/>
    <mergeCell ref="M7:M64"/>
    <mergeCell ref="N7:N64"/>
    <mergeCell ref="O7:O64"/>
    <mergeCell ref="T7:T64"/>
    <mergeCell ref="P7:P64"/>
    <mergeCell ref="R7:R64"/>
    <mergeCell ref="S7:S64"/>
    <mergeCell ref="Q7:Q64"/>
    <mergeCell ref="M65:M78"/>
    <mergeCell ref="N65:N78"/>
    <mergeCell ref="O65:O78"/>
    <mergeCell ref="P65:P78"/>
    <mergeCell ref="Q65:Q78"/>
    <mergeCell ref="B118:F118"/>
    <mergeCell ref="J118:L118"/>
    <mergeCell ref="B119:F119"/>
    <mergeCell ref="J119:L119"/>
    <mergeCell ref="B1:D1"/>
    <mergeCell ref="G79:G88"/>
    <mergeCell ref="G65:G78"/>
    <mergeCell ref="G7:G64"/>
    <mergeCell ref="G90:G116"/>
    <mergeCell ref="B3:C4"/>
    <mergeCell ref="D3:E4"/>
    <mergeCell ref="F3:I4"/>
  </mergeCells>
  <conditionalFormatting sqref="B7:B116">
    <cfRule type="containsBlanks" dxfId="19" priority="79">
      <formula>LEN(TRIM(B7))=0</formula>
    </cfRule>
  </conditionalFormatting>
  <conditionalFormatting sqref="B7:B116">
    <cfRule type="cellIs" dxfId="18" priority="74" operator="greaterThanOrEqual">
      <formula>1</formula>
    </cfRule>
  </conditionalFormatting>
  <conditionalFormatting sqref="L7:L116">
    <cfRule type="cellIs" dxfId="17" priority="71" operator="equal">
      <formula>"VYHOVUJE"</formula>
    </cfRule>
  </conditionalFormatting>
  <conditionalFormatting sqref="L7:L116">
    <cfRule type="cellIs" dxfId="16" priority="70" operator="equal">
      <formula>"NEVYHOVUJE"</formula>
    </cfRule>
  </conditionalFormatting>
  <conditionalFormatting sqref="D7:D90">
    <cfRule type="containsBlanks" dxfId="15" priority="34">
      <formula>LEN(TRIM(D7))=0</formula>
    </cfRule>
  </conditionalFormatting>
  <conditionalFormatting sqref="D91">
    <cfRule type="containsBlanks" dxfId="14" priority="33">
      <formula>LEN(TRIM(D91))=0</formula>
    </cfRule>
  </conditionalFormatting>
  <conditionalFormatting sqref="D92:D93">
    <cfRule type="containsBlanks" dxfId="13" priority="32">
      <formula>LEN(TRIM(D92))=0</formula>
    </cfRule>
  </conditionalFormatting>
  <conditionalFormatting sqref="D94">
    <cfRule type="containsBlanks" dxfId="12" priority="31">
      <formula>LEN(TRIM(D94))=0</formula>
    </cfRule>
  </conditionalFormatting>
  <conditionalFormatting sqref="D95:D101">
    <cfRule type="containsBlanks" dxfId="11" priority="30">
      <formula>LEN(TRIM(D95))=0</formula>
    </cfRule>
  </conditionalFormatting>
  <conditionalFormatting sqref="D102:D116">
    <cfRule type="containsBlanks" dxfId="10" priority="29">
      <formula>LEN(TRIM(D102))=0</formula>
    </cfRule>
  </conditionalFormatting>
  <conditionalFormatting sqref="G89">
    <cfRule type="containsBlanks" dxfId="9" priority="28">
      <formula>LEN(TRIM(G89))=0</formula>
    </cfRule>
  </conditionalFormatting>
  <conditionalFormatting sqref="G89">
    <cfRule type="containsBlanks" dxfId="8" priority="27">
      <formula>LEN(TRIM(G89))=0</formula>
    </cfRule>
  </conditionalFormatting>
  <conditionalFormatting sqref="G89">
    <cfRule type="notContainsBlanks" dxfId="7" priority="26">
      <formula>LEN(TRIM(G89))&gt;0</formula>
    </cfRule>
  </conditionalFormatting>
  <conditionalFormatting sqref="G89">
    <cfRule type="notContainsBlanks" dxfId="6" priority="25">
      <formula>LEN(TRIM(G89))&gt;0</formula>
    </cfRule>
  </conditionalFormatting>
  <conditionalFormatting sqref="G89">
    <cfRule type="notContainsBlanks" dxfId="5" priority="24">
      <formula>LEN(TRIM(G89))&gt;0</formula>
    </cfRule>
  </conditionalFormatting>
  <conditionalFormatting sqref="G89">
    <cfRule type="containsBlanks" dxfId="4" priority="5">
      <formula>LEN(TRIM(G89))=0</formula>
    </cfRule>
  </conditionalFormatting>
  <conditionalFormatting sqref="G89">
    <cfRule type="containsBlanks" dxfId="3" priority="4">
      <formula>LEN(TRIM(G89))=0</formula>
    </cfRule>
  </conditionalFormatting>
  <conditionalFormatting sqref="G89">
    <cfRule type="notContainsBlanks" dxfId="2" priority="3">
      <formula>LEN(TRIM(G89))&gt;0</formula>
    </cfRule>
  </conditionalFormatting>
  <conditionalFormatting sqref="G89">
    <cfRule type="notContainsBlanks" dxfId="1" priority="2">
      <formula>LEN(TRIM(G89))&gt;0</formula>
    </cfRule>
  </conditionalFormatting>
  <conditionalFormatting sqref="G89">
    <cfRule type="notContainsBlanks" dxfId="0" priority="1">
      <formula>LEN(TRIM(G89))&gt;0</formula>
    </cfRule>
  </conditionalFormatting>
  <dataValidations disablePrompts="1" count="3">
    <dataValidation type="list" showInputMessage="1" showErrorMessage="1" sqref="E95:E116">
      <formula1>"ks,bal,sada,"</formula1>
    </dataValidation>
    <dataValidation type="list" allowBlank="1" showInputMessage="1" showErrorMessage="1" sqref="N7 N65 N79 N89:N90">
      <formula1>"ANO,NE"</formula1>
    </dataValidation>
    <dataValidation type="list" allowBlank="1" showInputMessage="1" showErrorMessage="1" sqref="T7">
      <formula1>#REF!</formula1>
    </dataValidation>
  </dataValidations>
  <pageMargins left="0.23622047244094491" right="0.23622047244094491" top="0.15748031496062992" bottom="0.19685039370078741" header="0.15748031496062992" footer="0"/>
  <pageSetup paperSize="9" scale="2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KP</vt:lpstr>
      <vt:lpstr>List1</vt:lpstr>
      <vt:lpstr>KP!Názvy_tisku</vt:lpstr>
      <vt:lpstr>KP!Oblast_tisku</vt:lpstr>
    </vt:vector>
  </TitlesOfParts>
  <Company>Západočeská Univerzita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28.01.2021</dc:description>
  <cp:lastModifiedBy>v.vrana</cp:lastModifiedBy>
  <cp:revision>2</cp:revision>
  <cp:lastPrinted>2021-07-21T07:49:00Z</cp:lastPrinted>
  <dcterms:created xsi:type="dcterms:W3CDTF">2014-03-05T12:43:32Z</dcterms:created>
  <dcterms:modified xsi:type="dcterms:W3CDTF">2021-08-02T12:24:03Z</dcterms:modified>
</cp:coreProperties>
</file>