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potřeby'!$B$1:$R$144</definedName>
  </definedNames>
  <calcPr calcId="145621"/>
</workbook>
</file>

<file path=xl/sharedStrings.xml><?xml version="1.0" encoding="utf-8"?>
<sst xmlns="http://schemas.openxmlformats.org/spreadsheetml/2006/main" count="441" uniqueCount="235">
  <si>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</si>
  <si>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</si>
  <si>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</si>
  <si>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</si>
  <si>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</si>
  <si>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</si>
  <si>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</si>
  <si>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</si>
  <si>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</si>
  <si>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</si>
  <si>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</si>
  <si>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</si>
  <si>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</si>
  <si>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</si>
  <si>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</si>
  <si>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</si>
  <si>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</si>
  <si>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Archivační krabice - oranžová</t>
  </si>
  <si>
    <t>ks</t>
  </si>
  <si>
    <t>Pořadač 2-kroužkový A4 - 3,5 cm - modrý</t>
  </si>
  <si>
    <t>plast, formát A4, šíře hřbetu 3,5 cm, průměr kroužků 25 mm, kapacita cca 190 listů, hřbetní kapsa se štítkem na popisky.</t>
  </si>
  <si>
    <t>Pořadač 2-kroužkový A4 - 3,5 cm - červený</t>
  </si>
  <si>
    <t>Pořadač 2-kroužkový A4 - 3,5 cm - černý</t>
  </si>
  <si>
    <t>Pořadač 2-kroužkový A4 - 3,5 cm - bílý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</si>
  <si>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</si>
  <si>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</si>
  <si>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červený</t>
  </si>
  <si>
    <t>Pořadač 4-kroužkový A4 - 3,5 cm - černý</t>
  </si>
  <si>
    <t>Pořadač 4-kroužkový A4 - 3,5 cm - bílý</t>
  </si>
  <si>
    <t>Pořadač 4-kroužkový A4 - 5 cm - modrý</t>
  </si>
  <si>
    <t>plast, formát A4, šíře hřbetu 5 cm, hřbetní kapsa se štítkem na popisky.</t>
  </si>
  <si>
    <t>Pořadač 4-kroužkový A4 - 5 cm - černý</t>
  </si>
  <si>
    <t>Pořadač 4-kroužkový A4 - 5 cm - bílý</t>
  </si>
  <si>
    <t>Pořadač pákový A4 - 5cm - modrý</t>
  </si>
  <si>
    <t>vnějšek plast, vnitřek hladký papír, formát A4, šíře 50 cm.</t>
  </si>
  <si>
    <t>Pořadač pákový A4 - 5cm - černý</t>
  </si>
  <si>
    <t>Pořadač pákový A4 - 7,5 cm - modrý</t>
  </si>
  <si>
    <t xml:space="preserve"> vnějšek plast, vnitřek hladký papír.</t>
  </si>
  <si>
    <t>Pořadač pákový A4 - 7,5 cm - černý</t>
  </si>
  <si>
    <t xml:space="preserve">Pořadač pákový A4 - 7,5 cm - modrý  hřbet </t>
  </si>
  <si>
    <t>mechanika, kartonový mramor barevný</t>
  </si>
  <si>
    <t>Rychlovazače PVC, A4 - červená</t>
  </si>
  <si>
    <t>formát A4, přední strana průhledná, zadní barevná.</t>
  </si>
  <si>
    <t>Rychlovazače PVC, A4 - černá</t>
  </si>
  <si>
    <t>Rychlovazače PVC, A4 - bílá</t>
  </si>
  <si>
    <t>Rychlovazač karton, nezávěsný A4 - modrý</t>
  </si>
  <si>
    <t>pro formát A4, karton min 250g</t>
  </si>
  <si>
    <t>Rychlovazač karton, nezávěsný A4 - červený</t>
  </si>
  <si>
    <t>Rychlovazač karton, závěsný A4  - modrý</t>
  </si>
  <si>
    <t>Rychlovazač karton, závěsný A4 - červený</t>
  </si>
  <si>
    <t>Desky odkládací A4, bez klop, prešpán - modrá</t>
  </si>
  <si>
    <t xml:space="preserve">pro vkládání dokumentů do velikosti A4, prešpán 350 g. </t>
  </si>
  <si>
    <t>Desky odkládací A4, bez klop, prešpán - červená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</si>
  <si>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</si>
  <si>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</si>
  <si>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</si>
  <si>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</si>
  <si>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</si>
  <si>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 xml:space="preserve">Desky odkládací A4, 3 klopy  PP - modrá  průhl. </t>
  </si>
  <si>
    <t>formát A4 , transparentní polypropylen, zajišťovací gumička.</t>
  </si>
  <si>
    <t>Desky odkládací A4, 3 klopy PP - modrá neprůhl.</t>
  </si>
  <si>
    <t>formát A4, polypropylen, neprůhledné, zajišťovací gumička.</t>
  </si>
  <si>
    <t>Desky odkládací A4, 3 klopy PP - červená neprůhl.</t>
  </si>
  <si>
    <t>Desky s gumičkou A4, 3 klopy, prešpán - modrá</t>
  </si>
  <si>
    <t>odkládací desky A4, prešpán 350 g, zajišťovací gumička.</t>
  </si>
  <si>
    <t>Euroobal A4 - hladký</t>
  </si>
  <si>
    <t>bal</t>
  </si>
  <si>
    <t>čiré, min. 45 mic., balení 100 ks.</t>
  </si>
  <si>
    <t>Obaly "L" A4 - modrá</t>
  </si>
  <si>
    <t>nezávěsné hladké PVC obaly, vkládání na šířku i na výšku, min. 150 mic, 10 ks v balení.</t>
  </si>
  <si>
    <t>Obaly "L" A4- zelená</t>
  </si>
  <si>
    <t>Obaly "L" A4 - červená</t>
  </si>
  <si>
    <t>Obaly "L" A4 - žlutá</t>
  </si>
  <si>
    <t>Blok nelepený bílý - špalík 9 x 9 cm, náplň</t>
  </si>
  <si>
    <t>nelepený bílý, volné listy.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</si>
  <si>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</si>
  <si>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</si>
  <si>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</si>
  <si>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</si>
  <si>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</si>
  <si>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</si>
  <si>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</si>
  <si>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</si>
  <si>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</si>
  <si>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Vložky do záznamníků A4</t>
  </si>
  <si>
    <t>100 listů, linkované, bezdřevý papír.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</si>
  <si>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</si>
  <si>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</si>
  <si>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Papír barevný kopírovací A4 80g - pastelově světle modrá (lagoon)</t>
  </si>
  <si>
    <t xml:space="preserve">pro tisk i kopírování ve všech typech techniky, 1 bal/500 list. </t>
  </si>
  <si>
    <t>Papír barevný kopírovací  A4 80g - pastelově žlutá (desert)</t>
  </si>
  <si>
    <t>Papír barevný kopírovací  A4 80g - pastelově zelená (forest)</t>
  </si>
  <si>
    <t>Papír barevný kopírovací   A4 80g - meruňková (savana)</t>
  </si>
  <si>
    <r>
      <t>Papír barevný kopírovací  A4 80g -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pastelově fialová (tundra)</t>
    </r>
  </si>
  <si>
    <t xml:space="preserve">Plotrový papír v roli </t>
  </si>
  <si>
    <t>šíře 914 mm, gramáž 90 g/m2, dutinka 50 mm, návin 50 m pro všechny typy inkoustových tiskáren a plotrů</t>
  </si>
  <si>
    <t>Lepidlo Herkules 30 g</t>
  </si>
  <si>
    <t>Popisovač 0,3 mm - modrý</t>
  </si>
  <si>
    <t>jemný plastický hrot, šíře stopy 0,3 mm.</t>
  </si>
  <si>
    <t>Popisovač 0,3 mm - zelený</t>
  </si>
  <si>
    <t xml:space="preserve">ks 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</si>
  <si>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</si>
  <si>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</si>
  <si>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</si>
  <si>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</si>
  <si>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</si>
  <si>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</si>
  <si>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</si>
  <si>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zelený</t>
  </si>
  <si>
    <t xml:space="preserve">voděodolný, otěruvzdorný inkoust,šíře stopy 0,6mm, ventilační uzávěr, na papír, folie, sklo, plasty, polystyrén. </t>
  </si>
  <si>
    <t xml:space="preserve">Popisovač lihový 0,6 mm - červený </t>
  </si>
  <si>
    <t>Popisovač lihový 0,6 mm - černý</t>
  </si>
  <si>
    <t>Popisovač lihový 1mm - modrý</t>
  </si>
  <si>
    <t>voděodolný, otěruvzdorný inkoust , vláknový hrot, ergonomický úchop, šíře stopy 1 mm, ventilační uzávěry, na fólie, filmy, sklo, plasty.</t>
  </si>
  <si>
    <t>Popisovač lihový 1mm - zelený</t>
  </si>
  <si>
    <t>voděodolný, otěruvzdorný inkoust, vláknový hrot, ergonomický úchop, šíře stopy 1 mm, ventilační uzávěry, na fólie, filmy, sklo, plasty.</t>
  </si>
  <si>
    <t>Popisovač lihový 1mm - červený</t>
  </si>
  <si>
    <t>Popisovač lihový 1 mm - černý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</si>
  <si>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</si>
  <si>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</si>
  <si>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</si>
  <si>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černý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</si>
  <si>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</si>
  <si>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</si>
  <si>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</si>
  <si>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>Zvýrazňovač 1-4 mm, sada 4ks</t>
  </si>
  <si>
    <t>klínový hrot, šíře stopy 1-4 mm, ventilační uzávěr , vhodný i na faxový papír. 4 ks v balení.</t>
  </si>
  <si>
    <t>Magnety  20 mm - černé</t>
  </si>
  <si>
    <t xml:space="preserve">Sada 30 magnetů o průměru 20mm určených pro magnetické tabule. </t>
  </si>
  <si>
    <t>Čistič na bílé tabule</t>
  </si>
  <si>
    <t>čistič s rozprašovačem, rychlé a efektivní čištění bílých tabulí, odstraňuje popisovače, min. 250ml.</t>
  </si>
  <si>
    <t xml:space="preserve">Stírací houba magnetická na bílé tabule s vyměnitelným filcem </t>
  </si>
  <si>
    <t>s filcem, vyměnitelné vložky.</t>
  </si>
  <si>
    <t>Podušky - náhradní k samobarvicím razítkům</t>
  </si>
  <si>
    <r>
      <t xml:space="preserve">Originální náhradní polštářek pro samobarvicí razítka TRODAT PRINTY </t>
    </r>
    <r>
      <rPr>
        <b/>
        <sz val="10"/>
        <color indexed="8"/>
        <rFont val="Calibri"/>
        <family val="2"/>
      </rPr>
      <t>4810</t>
    </r>
    <r>
      <rPr>
        <sz val="10"/>
        <color indexed="8"/>
        <rFont val="Calibri"/>
        <family val="2"/>
      </rPr>
      <t>.</t>
    </r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</si>
  <si>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</si>
  <si>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</si>
  <si>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</si>
  <si>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</si>
  <si>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 xml:space="preserve">Jmenovka s klipem na šířku </t>
  </si>
  <si>
    <t>klip se spínacím špendlíkem, formát 57 x 92 mm,čiré PVC,  možnost vložit vlastní vizitku, 50 ks v balení.</t>
  </si>
  <si>
    <t xml:space="preserve">Křída bílá  </t>
  </si>
  <si>
    <t>sada bílých školních kříd, 100 ks v balení.</t>
  </si>
  <si>
    <t>Křída barevná  sada 6 barev</t>
  </si>
  <si>
    <t>sada školních kříd, 6 barev.</t>
  </si>
  <si>
    <t>ANO</t>
  </si>
  <si>
    <t>GA ČR 13-00863S Prof. Drábek</t>
  </si>
  <si>
    <t>Technická 8, UC 224,Plzeň</t>
  </si>
  <si>
    <t>Lenka Janečková 37763 2601</t>
  </si>
  <si>
    <t xml:space="preserve"> Univerzální lepidlo pro domácnost a domácí dílnu.  Lepí papír, dřevo, korek, kůži, dřevovláknité materiály a další savé materiály.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</si>
  <si>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</si>
  <si>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</si>
  <si>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Obálka plastová PVC s patentem  A6 - barva</t>
  </si>
  <si>
    <t>kvalitní průhledný polypropylen, zavírání jedním drukem (patentem) na delší straně</t>
  </si>
  <si>
    <t>Obálka plastová PVC  s drukem A5 - barva</t>
  </si>
  <si>
    <t>Odkladač dokumentů stohovatelný - barevný</t>
  </si>
  <si>
    <t>odkladač dokumentů, pro dokumenty do formátu A4+, transparentní materiál, stohování kolmo i dvěma způsoby předsazeně, rozměry 255 x 70 x 360 mm (š x v x h).</t>
  </si>
  <si>
    <t>Pořadač archivní A4  - 7,5 cm, kapsa - černý</t>
  </si>
  <si>
    <t>kartonový mramor, formát A4.</t>
  </si>
  <si>
    <r>
      <t xml:space="preserve">Pořadač 4-kroužkový A4 - 2 cm - </t>
    </r>
    <r>
      <rPr>
        <sz val="11"/>
        <color rgb="FFFF0000"/>
        <rFont val="Calibri"/>
        <family val="2"/>
      </rPr>
      <t>(modrý)</t>
    </r>
  </si>
  <si>
    <t>polypropylen min. 500 mic., formát A4, průměr kroužků 15 mm, šíře hřbetu 2 cm, čtyřkroužková mechanika, kapacita cca 70 listů, potiskovatelné.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</si>
  <si>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</si>
  <si>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</si>
  <si>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</si>
  <si>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</si>
  <si>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</si>
  <si>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formát A4, plast, kovový klip.</t>
  </si>
  <si>
    <t>Rychlovazače PVC, A4 - modrá</t>
  </si>
  <si>
    <t>Rychlovazače PVC, euroděrování, A4 - modrá</t>
  </si>
  <si>
    <t>eurozávěs, formát A4, přední strana průhl., zadní barevná.</t>
  </si>
  <si>
    <t xml:space="preserve">Desky odkládací A4, 3 klopy, ekokarton - modrá  </t>
  </si>
  <si>
    <t>pro vkládání dokumentů do velikosti A4, ekokarton min.250g</t>
  </si>
  <si>
    <t>Obaly "L" A4 - čirá</t>
  </si>
  <si>
    <t xml:space="preserve">Desky přední pro kroužkovou vazbu - čiré </t>
  </si>
  <si>
    <t>průhledné čiré krycí desky min. 150 mic, přední strana, formát A4, 100ks/bal</t>
  </si>
  <si>
    <t>Desky zadní pro kroužkovou vazbu - modré</t>
  </si>
  <si>
    <t>obálky pro kroužkovou perfovazbu, formát A4, karton 250 g, povrchová úprava imitace kůže , 100 ks v balení.</t>
  </si>
  <si>
    <r>
      <t xml:space="preserve">Hřbety 14  - </t>
    </r>
    <r>
      <rPr>
        <sz val="11"/>
        <color rgb="FFFF0000"/>
        <rFont val="Calibri"/>
        <family val="2"/>
      </rPr>
      <t>(bílé)</t>
    </r>
  </si>
  <si>
    <t>pro plastovou kroužkovou vazbu, použitelné ve všech vázacích strojích, 100 ks v balení.</t>
  </si>
  <si>
    <t xml:space="preserve">Samolepící bločky 38 x 51 mm,  4 x neon  </t>
  </si>
  <si>
    <t>samolepicí blok, každý lístek má podél jedné strany lepivý pásek, 4 barvy po 50 listech v balení.</t>
  </si>
  <si>
    <t xml:space="preserve">Blok A4 lepený čistý </t>
  </si>
  <si>
    <t xml:space="preserve">min. 50 listů , lepená vazba </t>
  </si>
  <si>
    <t>Kopírovací karton bílý A4 220g</t>
  </si>
  <si>
    <t>vhodný pro tisk, speciálně hlazený bílý karton, 1 bal/250 list.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</si>
  <si>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</si>
  <si>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</si>
  <si>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</si>
  <si>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</si>
  <si>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</si>
  <si>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</si>
  <si>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25mm x 66m transparentní</t>
  </si>
  <si>
    <t>kvalitní lepicí páska průhledná.</t>
  </si>
  <si>
    <t>Lepicí páska 38mm x 66m transparentní</t>
  </si>
  <si>
    <r>
      <t xml:space="preserve">Lepicí páska barevná 15/10  </t>
    </r>
    <r>
      <rPr>
        <sz val="11"/>
        <color rgb="FFFF0000"/>
        <rFont val="Calibri"/>
        <family val="2"/>
      </rPr>
      <t>(černá)</t>
    </r>
  </si>
  <si>
    <t xml:space="preserve">barevná lepicí páska pro široké použití v kanceláři i domácnosti, akrylátové lepidlo, vysoká pevnost.   </t>
  </si>
  <si>
    <t>Lepicí tyčinka  min. 20g</t>
  </si>
  <si>
    <t>Vhodné na  papír, karton, nevysychá, neobsahuje rozpouštědla.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</si>
  <si>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</si>
  <si>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</si>
  <si>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</si>
  <si>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</si>
  <si>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</si>
  <si>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</si>
  <si>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2,5 mm - červený</t>
  </si>
  <si>
    <t>Magnety  20mm - černé</t>
  </si>
  <si>
    <t>doplněk ke všem magnetickým tabulím.</t>
  </si>
  <si>
    <t xml:space="preserve">Dovolenka A6 </t>
  </si>
  <si>
    <t>1balení/50listů.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</si>
  <si>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</si>
  <si>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</si>
  <si>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</si>
  <si>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</si>
  <si>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Připínáčky kobercové</t>
  </si>
  <si>
    <t>Kobercové hřeby niklované , nýtované, min.75ks v balení.</t>
  </si>
  <si>
    <t>Opravný lak</t>
  </si>
  <si>
    <t>opravný lak, nanášení štětečkem nebo houbičkou.</t>
  </si>
  <si>
    <t>Laminovací folie A3/ 2 x 125 mic</t>
  </si>
  <si>
    <t xml:space="preserve"> antistatické, průzračně čiré. 100 listů v balení.</t>
  </si>
  <si>
    <t>Kancelářské špendlíky s poniklovanou povrchovou úpravou.</t>
  </si>
  <si>
    <t xml:space="preserve"> Balení 200 ks</t>
  </si>
  <si>
    <t>Univerzitní 26, Plzeň</t>
  </si>
  <si>
    <t>KAE - Březinová, mob. 723869603</t>
  </si>
  <si>
    <t xml:space="preserve">univerzální krabice formátu A4 , silný dřevinový karton potažený laminem, kovový rámeček pro umístění štítku, snadné a rychlé složení ve 3 krocích pomocí kovových spojovacích cvoků, skladné, při nepoužívání lze složit do víka krabice , dodáváno rozložené, rozměry 281 x 200 x 369 mm </t>
  </si>
  <si>
    <t>Priloha_1_KS_technicka_specifikace_KP-014-2016</t>
  </si>
  <si>
    <t xml:space="preserve">Název </t>
  </si>
  <si>
    <t>Měrná jednotka [MJ]</t>
  </si>
  <si>
    <t>Popis</t>
  </si>
  <si>
    <t xml:space="preserve">Fakturace 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</si>
  <si>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</si>
  <si>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</si>
  <si>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</si>
  <si>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</si>
  <si>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</si>
  <si>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Kancelářské potřeby - 014 - 2016  (KP - 014 - 2016)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</si>
</sst>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General"/>
    <numFmt numFmtId="179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2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ck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7" xfId="0" applyFont="1" applyFill="1" applyBorder="1" applyAlignment="1" applyProtection="1">
      <alignment horizontal="left" vertical="center" wrapText="1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 applyProtection="1">
      <alignment horizontal="left" vertical="center" wrapText="1"/>
      <protection/>
    </xf>
    <xf numFmtId="0" fontId="15" fillId="0" borderId="3" xfId="20" applyNumberFormat="1" applyFont="1" applyFill="1" applyBorder="1" applyAlignment="1" applyProtection="1">
      <alignment vertical="center" wrapText="1"/>
      <protection/>
    </xf>
    <xf numFmtId="0" fontId="12" fillId="0" borderId="4" xfId="20" applyNumberFormat="1" applyFont="1" applyFill="1" applyBorder="1" applyAlignment="1" applyProtection="1">
      <alignment horizontal="left" vertical="center" wrapText="1"/>
      <protection/>
    </xf>
    <xf numFmtId="0" fontId="15" fillId="0" borderId="4" xfId="20" applyNumberFormat="1" applyFont="1" applyFill="1" applyBorder="1" applyAlignment="1" applyProtection="1">
      <alignment vertical="center" wrapText="1"/>
      <protection/>
    </xf>
    <xf numFmtId="0" fontId="17" fillId="0" borderId="4" xfId="20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left" vertical="center" wrapText="1"/>
      <protection/>
    </xf>
    <xf numFmtId="0" fontId="15" fillId="0" borderId="4" xfId="20" applyNumberFormat="1" applyFont="1" applyFill="1" applyBorder="1" applyAlignment="1" applyProtection="1">
      <alignment wrapText="1"/>
      <protection/>
    </xf>
    <xf numFmtId="0" fontId="13" fillId="0" borderId="4" xfId="20" applyNumberFormat="1" applyFont="1" applyFill="1" applyBorder="1" applyAlignment="1" applyProtection="1">
      <alignment horizontal="left" vertical="center" wrapText="1"/>
      <protection/>
    </xf>
    <xf numFmtId="0" fontId="16" fillId="0" borderId="4" xfId="20" applyNumberFormat="1" applyFont="1" applyFill="1" applyBorder="1" applyAlignment="1" applyProtection="1">
      <alignment vertical="center" wrapText="1"/>
      <protection/>
    </xf>
    <xf numFmtId="0" fontId="12" fillId="0" borderId="5" xfId="20" applyNumberFormat="1" applyFont="1" applyFill="1" applyBorder="1" applyAlignment="1" applyProtection="1">
      <alignment horizontal="left" vertical="center" wrapText="1"/>
      <protection/>
    </xf>
    <xf numFmtId="0" fontId="15" fillId="0" borderId="5" xfId="20" applyNumberFormat="1" applyFont="1" applyFill="1" applyBorder="1" applyAlignment="1" applyProtection="1">
      <alignment vertical="center" wrapText="1"/>
      <protection/>
    </xf>
    <xf numFmtId="0" fontId="19" fillId="0" borderId="4" xfId="20" applyNumberFormat="1" applyFont="1" applyFill="1" applyBorder="1" applyAlignment="1" applyProtection="1">
      <alignment horizontal="left" vertical="center" wrapText="1"/>
      <protection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6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49" fontId="3" fillId="3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3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20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44" fontId="19" fillId="0" borderId="3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3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20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44" fontId="19" fillId="0" borderId="4" xfId="0" applyNumberFormat="1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20" applyFont="1" applyFill="1" applyBorder="1" applyAlignment="1" applyProtection="1">
      <alignment horizontal="center" vertical="center"/>
      <protection/>
    </xf>
    <xf numFmtId="0" fontId="16" fillId="0" borderId="4" xfId="0" applyNumberFormat="1" applyFont="1" applyFill="1" applyBorder="1" applyAlignment="1" applyProtection="1">
      <alignment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3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20" applyFon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11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3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155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885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3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3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64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2638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6988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155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150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76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95250</xdr:colOff>
      <xdr:row>196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95250</xdr:colOff>
      <xdr:row>198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95250</xdr:colOff>
      <xdr:row>200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95250</xdr:colOff>
      <xdr:row>201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3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95250</xdr:colOff>
      <xdr:row>203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71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95250</xdr:colOff>
      <xdr:row>205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95250</xdr:colOff>
      <xdr:row>206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95250</xdr:colOff>
      <xdr:row>207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95250</xdr:colOff>
      <xdr:row>208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95250</xdr:colOff>
      <xdr:row>209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95250</xdr:colOff>
      <xdr:row>210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95250</xdr:colOff>
      <xdr:row>212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42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95250</xdr:colOff>
      <xdr:row>215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95250</xdr:colOff>
      <xdr:row>216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95250</xdr:colOff>
      <xdr:row>217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95250</xdr:colOff>
      <xdr:row>218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57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95250</xdr:colOff>
      <xdr:row>220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95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95250</xdr:colOff>
      <xdr:row>222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95250</xdr:colOff>
      <xdr:row>226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95250</xdr:colOff>
      <xdr:row>226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95250</xdr:colOff>
      <xdr:row>227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95250</xdr:colOff>
      <xdr:row>228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95250</xdr:colOff>
      <xdr:row>229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66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95250</xdr:colOff>
      <xdr:row>233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95250</xdr:colOff>
      <xdr:row>233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95250</xdr:colOff>
      <xdr:row>234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95250</xdr:colOff>
      <xdr:row>235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95250</xdr:colOff>
      <xdr:row>236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95250</xdr:colOff>
      <xdr:row>237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95250</xdr:colOff>
      <xdr:row>238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95250</xdr:colOff>
      <xdr:row>239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239</xdr:row>
      <xdr:rowOff>0</xdr:rowOff>
    </xdr:from>
    <xdr:to>
      <xdr:col>18</xdr:col>
      <xdr:colOff>95250</xdr:colOff>
      <xdr:row>240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76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155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4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57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9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6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190500</xdr:colOff>
      <xdr:row>234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190500</xdr:colOff>
      <xdr:row>235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190500</xdr:colOff>
      <xdr:row>236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190500</xdr:colOff>
      <xdr:row>237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190500</xdr:colOff>
      <xdr:row>238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190500</xdr:colOff>
      <xdr:row>239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239</xdr:row>
      <xdr:rowOff>0</xdr:rowOff>
    </xdr:from>
    <xdr:to>
      <xdr:col>18</xdr:col>
      <xdr:colOff>190500</xdr:colOff>
      <xdr:row>240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7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2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47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4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57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9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6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190500</xdr:colOff>
      <xdr:row>234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190500</xdr:colOff>
      <xdr:row>235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190500</xdr:colOff>
      <xdr:row>236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190500</xdr:colOff>
      <xdr:row>237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190500</xdr:colOff>
      <xdr:row>238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190500</xdr:colOff>
      <xdr:row>239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239</xdr:row>
      <xdr:rowOff>0</xdr:rowOff>
    </xdr:from>
    <xdr:to>
      <xdr:col>18</xdr:col>
      <xdr:colOff>190500</xdr:colOff>
      <xdr:row>240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7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6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8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3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7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23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1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5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9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61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218</xdr:row>
      <xdr:rowOff>0</xdr:rowOff>
    </xdr:from>
    <xdr:to>
      <xdr:col>18</xdr:col>
      <xdr:colOff>190500</xdr:colOff>
      <xdr:row>219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76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1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9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9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231</xdr:row>
      <xdr:rowOff>0</xdr:rowOff>
    </xdr:from>
    <xdr:to>
      <xdr:col>18</xdr:col>
      <xdr:colOff>190500</xdr:colOff>
      <xdr:row>232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2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231</xdr:row>
      <xdr:rowOff>0</xdr:rowOff>
    </xdr:from>
    <xdr:to>
      <xdr:col>18</xdr:col>
      <xdr:colOff>190500</xdr:colOff>
      <xdr:row>232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2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190500</xdr:colOff>
      <xdr:row>234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190500</xdr:colOff>
      <xdr:row>235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190500</xdr:colOff>
      <xdr:row>236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190500</xdr:colOff>
      <xdr:row>237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190500</xdr:colOff>
      <xdr:row>238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190500</xdr:colOff>
      <xdr:row>239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156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3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5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9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1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3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5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7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29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0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38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0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2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4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6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499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1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3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55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1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52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69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0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2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4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6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78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0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4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8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89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3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5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76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99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1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3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07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09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2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4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6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185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04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23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4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80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299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1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3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217</xdr:row>
      <xdr:rowOff>0</xdr:rowOff>
    </xdr:from>
    <xdr:to>
      <xdr:col>18</xdr:col>
      <xdr:colOff>190500</xdr:colOff>
      <xdr:row>218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57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39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33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452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09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28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47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228</xdr:row>
      <xdr:rowOff>0</xdr:rowOff>
    </xdr:from>
    <xdr:to>
      <xdr:col>18</xdr:col>
      <xdr:colOff>190500</xdr:colOff>
      <xdr:row>229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56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232</xdr:row>
      <xdr:rowOff>0</xdr:rowOff>
    </xdr:from>
    <xdr:to>
      <xdr:col>18</xdr:col>
      <xdr:colOff>190500</xdr:colOff>
      <xdr:row>233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42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233</xdr:row>
      <xdr:rowOff>0</xdr:rowOff>
    </xdr:from>
    <xdr:to>
      <xdr:col>18</xdr:col>
      <xdr:colOff>190500</xdr:colOff>
      <xdr:row>234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61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234</xdr:row>
      <xdr:rowOff>0</xdr:rowOff>
    </xdr:from>
    <xdr:to>
      <xdr:col>18</xdr:col>
      <xdr:colOff>190500</xdr:colOff>
      <xdr:row>235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68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235</xdr:row>
      <xdr:rowOff>0</xdr:rowOff>
    </xdr:from>
    <xdr:to>
      <xdr:col>18</xdr:col>
      <xdr:colOff>190500</xdr:colOff>
      <xdr:row>236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00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236</xdr:row>
      <xdr:rowOff>0</xdr:rowOff>
    </xdr:from>
    <xdr:to>
      <xdr:col>18</xdr:col>
      <xdr:colOff>190500</xdr:colOff>
      <xdr:row>237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19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237</xdr:row>
      <xdr:rowOff>0</xdr:rowOff>
    </xdr:from>
    <xdr:to>
      <xdr:col>18</xdr:col>
      <xdr:colOff>190500</xdr:colOff>
      <xdr:row>238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3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238</xdr:row>
      <xdr:rowOff>0</xdr:rowOff>
    </xdr:from>
    <xdr:to>
      <xdr:col>18</xdr:col>
      <xdr:colOff>190500</xdr:colOff>
      <xdr:row>239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57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239</xdr:row>
      <xdr:rowOff>0</xdr:rowOff>
    </xdr:from>
    <xdr:to>
      <xdr:col>18</xdr:col>
      <xdr:colOff>190500</xdr:colOff>
      <xdr:row>240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776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18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152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85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148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6046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152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152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152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152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152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152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11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147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143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147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200025</xdr:colOff>
      <xdr:row>145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143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147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147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007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10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145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7931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152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60826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145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06600" y="5902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144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835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146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11750" y="59102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833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4"/>
  <sheetViews>
    <sheetView showGridLines="0" tabSelected="1" workbookViewId="0" topLeftCell="A1">
      <selection activeCell="P141" sqref="P7:P141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4" customWidth="1"/>
    <col min="4" max="4" width="9.7109375" style="3" customWidth="1"/>
    <col min="5" max="5" width="9.00390625" style="4" customWidth="1"/>
    <col min="6" max="6" width="40.7109375" style="24" customWidth="1"/>
    <col min="7" max="7" width="13.7109375" style="2" customWidth="1"/>
    <col min="8" max="8" width="17.14062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19.8515625" style="2" hidden="1" customWidth="1"/>
    <col min="15" max="15" width="20.8515625" style="1" customWidth="1"/>
    <col min="16" max="16" width="18.421875" style="1" customWidth="1"/>
    <col min="17" max="17" width="21.00390625" style="1" customWidth="1"/>
    <col min="18" max="18" width="14.57421875" style="1" customWidth="1"/>
    <col min="19" max="19" width="8.8515625" style="1" customWidth="1"/>
    <col min="20" max="20" width="15.8515625" style="1" customWidth="1"/>
    <col min="21" max="21" width="16.00390625" style="1" customWidth="1"/>
    <col min="22" max="16384" width="8.8515625" style="1" customWidth="1"/>
  </cols>
  <sheetData>
    <row r="1" spans="2:20" ht="24.6" customHeight="1">
      <c r="B1" s="36" t="s">
        <v>234</v>
      </c>
      <c r="C1" s="36"/>
      <c r="D1" s="36"/>
      <c r="E1" s="36"/>
      <c r="F1" s="2"/>
      <c r="H1" s="1"/>
      <c r="I1" s="2"/>
      <c r="J1" s="2"/>
      <c r="M1" s="1"/>
      <c r="N1" s="34"/>
      <c r="O1" s="34"/>
      <c r="P1" s="35" t="s">
        <v>224</v>
      </c>
      <c r="Q1" s="35"/>
      <c r="R1" s="35"/>
      <c r="S1" s="34"/>
      <c r="T1" s="34"/>
    </row>
    <row r="2" spans="4:18" ht="18.75" customHeight="1">
      <c r="D2" s="8"/>
      <c r="E2" s="10"/>
      <c r="F2" s="2"/>
      <c r="G2" s="1"/>
      <c r="H2" s="1"/>
      <c r="I2" s="2"/>
      <c r="J2" s="2"/>
      <c r="M2" s="1"/>
      <c r="N2" s="37"/>
      <c r="O2" s="37"/>
      <c r="Q2" s="7"/>
      <c r="R2" s="7"/>
    </row>
    <row r="3" spans="2:17" ht="19.95" customHeight="1">
      <c r="B3" s="38" t="s">
        <v>232</v>
      </c>
      <c r="C3" s="39"/>
      <c r="D3" s="40" t="s">
        <v>2</v>
      </c>
      <c r="E3" s="41"/>
      <c r="F3" s="42" t="s">
        <v>233</v>
      </c>
      <c r="G3" s="43"/>
      <c r="H3" s="43"/>
      <c r="I3" s="43"/>
      <c r="J3" s="43"/>
      <c r="K3" s="43"/>
      <c r="L3" s="43"/>
      <c r="M3" s="43"/>
      <c r="N3" s="43"/>
      <c r="O3" s="43"/>
      <c r="P3" s="37"/>
      <c r="Q3" s="37"/>
    </row>
    <row r="4" spans="4:17" ht="19.95" customHeight="1" thickBot="1">
      <c r="D4" s="8"/>
      <c r="E4" s="10"/>
      <c r="F4" s="68"/>
      <c r="G4" s="37"/>
      <c r="H4" s="37"/>
      <c r="I4" s="37"/>
      <c r="J4" s="37"/>
      <c r="K4" s="37"/>
      <c r="O4" s="2"/>
      <c r="P4" s="37"/>
      <c r="Q4" s="37"/>
    </row>
    <row r="5" spans="1:16" ht="31.5" customHeight="1" thickBot="1">
      <c r="A5" s="69"/>
      <c r="B5" s="9"/>
      <c r="C5" s="23"/>
      <c r="L5" s="11"/>
      <c r="M5" s="11"/>
      <c r="N5" s="6"/>
      <c r="P5" s="5" t="s">
        <v>2</v>
      </c>
    </row>
    <row r="6" spans="1:18" ht="94.5" customHeight="1" thickBot="1" thickTop="1">
      <c r="A6" s="69"/>
      <c r="B6" s="28" t="s">
        <v>1</v>
      </c>
      <c r="C6" s="29" t="s">
        <v>225</v>
      </c>
      <c r="D6" s="29" t="s">
        <v>0</v>
      </c>
      <c r="E6" s="29" t="s">
        <v>226</v>
      </c>
      <c r="F6" s="29" t="s">
        <v>227</v>
      </c>
      <c r="G6" s="30" t="s">
        <v>228</v>
      </c>
      <c r="H6" s="30" t="s">
        <v>230</v>
      </c>
      <c r="I6" s="30" t="s">
        <v>231</v>
      </c>
      <c r="J6" s="31" t="s">
        <v>8</v>
      </c>
      <c r="K6" s="30" t="s">
        <v>9</v>
      </c>
      <c r="L6" s="30" t="s">
        <v>16</v>
      </c>
      <c r="M6" s="30" t="s">
        <v>10</v>
      </c>
      <c r="N6" s="30" t="s">
        <v>11</v>
      </c>
      <c r="O6" s="30" t="s">
        <v>12</v>
      </c>
      <c r="P6" s="25" t="s">
        <v>13</v>
      </c>
      <c r="Q6" s="31" t="s">
        <v>14</v>
      </c>
      <c r="R6" s="44" t="s">
        <v>15</v>
      </c>
    </row>
    <row r="7" spans="1:21" ht="102.75" thickTop="1">
      <c r="A7" s="70"/>
      <c r="B7" s="71">
        <v>1</v>
      </c>
      <c r="C7" s="45" t="s">
        <v>17</v>
      </c>
      <c r="D7" s="72">
        <v>4</v>
      </c>
      <c r="E7" s="73" t="s">
        <v>18</v>
      </c>
      <c r="F7" s="46" t="s">
        <v>223</v>
      </c>
      <c r="G7" s="74" t="s">
        <v>229</v>
      </c>
      <c r="H7" s="74" t="s">
        <v>145</v>
      </c>
      <c r="I7" s="75" t="s">
        <v>146</v>
      </c>
      <c r="J7" s="75" t="s">
        <v>148</v>
      </c>
      <c r="K7" s="75" t="s">
        <v>147</v>
      </c>
      <c r="L7" s="20">
        <f>D7*N7</f>
        <v>1160</v>
      </c>
      <c r="M7" s="20">
        <f>D7*O7</f>
        <v>1276</v>
      </c>
      <c r="N7" s="76">
        <v>290</v>
      </c>
      <c r="O7" s="76">
        <f>N7*1.1</f>
        <v>319</v>
      </c>
      <c r="P7" s="57"/>
      <c r="Q7" s="58">
        <f>D7*P7</f>
        <v>0</v>
      </c>
      <c r="R7" s="59" t="str">
        <f aca="true" t="shared" si="0" ref="R7:R10">IF(ISNUMBER(P7),IF(P7&gt;O7,"NEVYHOVUJE","VYHOVUJE")," ")</f>
        <v xml:space="preserve"> </v>
      </c>
      <c r="T7" s="77"/>
      <c r="U7" s="77"/>
    </row>
    <row r="8" spans="1:21" ht="41.4">
      <c r="A8" s="69"/>
      <c r="B8" s="78">
        <v>2</v>
      </c>
      <c r="C8" s="47" t="s">
        <v>19</v>
      </c>
      <c r="D8" s="79">
        <v>2</v>
      </c>
      <c r="E8" s="80" t="s">
        <v>18</v>
      </c>
      <c r="F8" s="53" t="s">
        <v>20</v>
      </c>
      <c r="G8" s="81"/>
      <c r="H8" s="81"/>
      <c r="I8" s="82"/>
      <c r="J8" s="82"/>
      <c r="K8" s="82"/>
      <c r="L8" s="21">
        <f>D8*N8</f>
        <v>100</v>
      </c>
      <c r="M8" s="21">
        <f>D8*O8</f>
        <v>110.00000000000001</v>
      </c>
      <c r="N8" s="83">
        <v>50</v>
      </c>
      <c r="O8" s="83">
        <f aca="true" t="shared" si="1" ref="O8:O71">N8*1.1</f>
        <v>55.00000000000001</v>
      </c>
      <c r="P8" s="60"/>
      <c r="Q8" s="61">
        <f>D8*P8</f>
        <v>0</v>
      </c>
      <c r="R8" s="62" t="str">
        <f t="shared" si="0"/>
        <v xml:space="preserve"> </v>
      </c>
      <c r="T8" s="77"/>
      <c r="U8" s="77"/>
    </row>
    <row r="9" spans="1:21" ht="41.4">
      <c r="A9" s="69"/>
      <c r="B9" s="78">
        <v>3</v>
      </c>
      <c r="C9" s="47" t="s">
        <v>21</v>
      </c>
      <c r="D9" s="79">
        <v>2</v>
      </c>
      <c r="E9" s="80" t="s">
        <v>18</v>
      </c>
      <c r="F9" s="53" t="s">
        <v>20</v>
      </c>
      <c r="G9" s="81"/>
      <c r="H9" s="81"/>
      <c r="I9" s="82"/>
      <c r="J9" s="82"/>
      <c r="K9" s="82"/>
      <c r="L9" s="21">
        <f>D9*N9</f>
        <v>100</v>
      </c>
      <c r="M9" s="21">
        <f>D9*O9</f>
        <v>110.00000000000001</v>
      </c>
      <c r="N9" s="83">
        <v>50</v>
      </c>
      <c r="O9" s="83">
        <f t="shared" si="1"/>
        <v>55.00000000000001</v>
      </c>
      <c r="P9" s="60"/>
      <c r="Q9" s="61">
        <f>D9*P9</f>
        <v>0</v>
      </c>
      <c r="R9" s="62" t="str">
        <f t="shared" si="0"/>
        <v xml:space="preserve"> </v>
      </c>
      <c r="T9" s="77"/>
      <c r="U9" s="77"/>
    </row>
    <row r="10" spans="1:21" ht="41.4">
      <c r="A10" s="69"/>
      <c r="B10" s="78">
        <v>4</v>
      </c>
      <c r="C10" s="47" t="s">
        <v>22</v>
      </c>
      <c r="D10" s="79">
        <v>2</v>
      </c>
      <c r="E10" s="80" t="s">
        <v>18</v>
      </c>
      <c r="F10" s="53" t="s">
        <v>20</v>
      </c>
      <c r="G10" s="81"/>
      <c r="H10" s="81"/>
      <c r="I10" s="82"/>
      <c r="J10" s="82"/>
      <c r="K10" s="82"/>
      <c r="L10" s="21">
        <f>D10*N10</f>
        <v>100</v>
      </c>
      <c r="M10" s="21">
        <f>D10*O10</f>
        <v>110.00000000000001</v>
      </c>
      <c r="N10" s="83">
        <v>50</v>
      </c>
      <c r="O10" s="83">
        <f t="shared" si="1"/>
        <v>55.00000000000001</v>
      </c>
      <c r="P10" s="60"/>
      <c r="Q10" s="61">
        <f>D10*P10</f>
        <v>0</v>
      </c>
      <c r="R10" s="62" t="str">
        <f t="shared" si="0"/>
        <v xml:space="preserve"> </v>
      </c>
      <c r="T10" s="77"/>
      <c r="U10" s="77"/>
    </row>
    <row r="11" spans="1:21" ht="41.4">
      <c r="A11" s="69"/>
      <c r="B11" s="78">
        <v>5</v>
      </c>
      <c r="C11" s="47" t="s">
        <v>23</v>
      </c>
      <c r="D11" s="79">
        <v>2</v>
      </c>
      <c r="E11" s="80" t="s">
        <v>18</v>
      </c>
      <c r="F11" s="53" t="s">
        <v>20</v>
      </c>
      <c r="G11" s="81"/>
      <c r="H11" s="81"/>
      <c r="I11" s="82"/>
      <c r="J11" s="82"/>
      <c r="K11" s="82"/>
      <c r="L11" s="21">
        <f>D11*N11</f>
        <v>100</v>
      </c>
      <c r="M11" s="21">
        <f>D11*O11</f>
        <v>110.00000000000001</v>
      </c>
      <c r="N11" s="83">
        <v>50</v>
      </c>
      <c r="O11" s="83">
        <f t="shared" si="1"/>
        <v>55.00000000000001</v>
      </c>
      <c r="P11" s="60"/>
      <c r="Q11" s="61">
        <f>D11*P11</f>
        <v>0</v>
      </c>
      <c r="R11" s="62" t="str">
        <f aca="true" t="shared" si="2" ref="R11:R16">IF(ISNUMBER(P11),IF(P11&gt;O11,"NEVYHOVUJE","VYHOVUJE")," ")</f>
        <v xml:space="preserve"> </v>
      </c>
      <c r="T11" s="77"/>
      <c r="U11" s="77"/>
    </row>
    <row r="12" spans="1:21" ht="41.4">
      <c r="A12" s="69"/>
      <c r="B12" s="78">
        <v>6</v>
      </c>
      <c r="C12" s="47" t="s">
        <v>24</v>
      </c>
      <c r="D12" s="79">
        <v>2</v>
      </c>
      <c r="E12" s="80" t="s">
        <v>18</v>
      </c>
      <c r="F12" s="53" t="s">
        <v>25</v>
      </c>
      <c r="G12" s="81"/>
      <c r="H12" s="81"/>
      <c r="I12" s="82"/>
      <c r="J12" s="82"/>
      <c r="K12" s="82"/>
      <c r="L12" s="21">
        <f>D12*N12</f>
        <v>106</v>
      </c>
      <c r="M12" s="21">
        <f>D12*O12</f>
        <v>116.60000000000001</v>
      </c>
      <c r="N12" s="83">
        <v>53</v>
      </c>
      <c r="O12" s="83">
        <f t="shared" si="1"/>
        <v>58.300000000000004</v>
      </c>
      <c r="P12" s="60"/>
      <c r="Q12" s="61">
        <f>D12*P12</f>
        <v>0</v>
      </c>
      <c r="R12" s="62" t="str">
        <f t="shared" si="2"/>
        <v xml:space="preserve"> </v>
      </c>
      <c r="T12" s="77"/>
      <c r="U12" s="77"/>
    </row>
    <row r="13" spans="1:21" ht="41.4">
      <c r="A13" s="69"/>
      <c r="B13" s="78">
        <v>7</v>
      </c>
      <c r="C13" s="47" t="s">
        <v>26</v>
      </c>
      <c r="D13" s="79">
        <v>2</v>
      </c>
      <c r="E13" s="80" t="s">
        <v>18</v>
      </c>
      <c r="F13" s="53" t="s">
        <v>25</v>
      </c>
      <c r="G13" s="81"/>
      <c r="H13" s="81"/>
      <c r="I13" s="82"/>
      <c r="J13" s="82"/>
      <c r="K13" s="82"/>
      <c r="L13" s="21">
        <f>D13*N13</f>
        <v>106</v>
      </c>
      <c r="M13" s="21">
        <f>D13*O13</f>
        <v>116.60000000000001</v>
      </c>
      <c r="N13" s="83">
        <v>53</v>
      </c>
      <c r="O13" s="83">
        <f t="shared" si="1"/>
        <v>58.300000000000004</v>
      </c>
      <c r="P13" s="57"/>
      <c r="Q13" s="58">
        <f aca="true" t="shared" si="3" ref="Q13:Q76">D13*P13</f>
        <v>0</v>
      </c>
      <c r="R13" s="59" t="str">
        <f t="shared" si="2"/>
        <v xml:space="preserve"> </v>
      </c>
      <c r="T13" s="77"/>
      <c r="U13" s="77"/>
    </row>
    <row r="14" spans="1:21" ht="41.4">
      <c r="A14" s="69"/>
      <c r="B14" s="78">
        <v>8</v>
      </c>
      <c r="C14" s="47" t="s">
        <v>27</v>
      </c>
      <c r="D14" s="79">
        <v>2</v>
      </c>
      <c r="E14" s="80" t="s">
        <v>18</v>
      </c>
      <c r="F14" s="53" t="s">
        <v>25</v>
      </c>
      <c r="G14" s="81"/>
      <c r="H14" s="81"/>
      <c r="I14" s="82"/>
      <c r="J14" s="82"/>
      <c r="K14" s="82"/>
      <c r="L14" s="21">
        <f>D14*N14</f>
        <v>106</v>
      </c>
      <c r="M14" s="21">
        <f>D14*O14</f>
        <v>116.60000000000001</v>
      </c>
      <c r="N14" s="83">
        <v>53</v>
      </c>
      <c r="O14" s="83">
        <f t="shared" si="1"/>
        <v>58.300000000000004</v>
      </c>
      <c r="P14" s="60"/>
      <c r="Q14" s="61">
        <f t="shared" si="3"/>
        <v>0</v>
      </c>
      <c r="R14" s="62" t="str">
        <f t="shared" si="2"/>
        <v xml:space="preserve"> </v>
      </c>
      <c r="T14" s="77"/>
      <c r="U14" s="77"/>
    </row>
    <row r="15" spans="1:21" ht="41.4">
      <c r="A15" s="69"/>
      <c r="B15" s="78">
        <v>9</v>
      </c>
      <c r="C15" s="47" t="s">
        <v>28</v>
      </c>
      <c r="D15" s="79">
        <v>2</v>
      </c>
      <c r="E15" s="80" t="s">
        <v>18</v>
      </c>
      <c r="F15" s="53" t="s">
        <v>25</v>
      </c>
      <c r="G15" s="81"/>
      <c r="H15" s="81"/>
      <c r="I15" s="82"/>
      <c r="J15" s="82"/>
      <c r="K15" s="82"/>
      <c r="L15" s="21">
        <f>D15*N15</f>
        <v>106</v>
      </c>
      <c r="M15" s="21">
        <f>D15*O15</f>
        <v>116.60000000000001</v>
      </c>
      <c r="N15" s="83">
        <v>53</v>
      </c>
      <c r="O15" s="83">
        <f t="shared" si="1"/>
        <v>58.300000000000004</v>
      </c>
      <c r="P15" s="60"/>
      <c r="Q15" s="61">
        <f t="shared" si="3"/>
        <v>0</v>
      </c>
      <c r="R15" s="62" t="str">
        <f t="shared" si="2"/>
        <v xml:space="preserve"> </v>
      </c>
      <c r="T15" s="77"/>
      <c r="U15" s="77"/>
    </row>
    <row r="16" spans="1:21" ht="27.6">
      <c r="A16" s="69"/>
      <c r="B16" s="78">
        <v>10</v>
      </c>
      <c r="C16" s="47" t="s">
        <v>29</v>
      </c>
      <c r="D16" s="79">
        <v>2</v>
      </c>
      <c r="E16" s="80" t="s">
        <v>18</v>
      </c>
      <c r="F16" s="53" t="s">
        <v>30</v>
      </c>
      <c r="G16" s="81"/>
      <c r="H16" s="81"/>
      <c r="I16" s="82"/>
      <c r="J16" s="82"/>
      <c r="K16" s="82"/>
      <c r="L16" s="21">
        <f>D16*N16</f>
        <v>116</v>
      </c>
      <c r="M16" s="21">
        <f>D16*O16</f>
        <v>127.60000000000001</v>
      </c>
      <c r="N16" s="83">
        <v>58</v>
      </c>
      <c r="O16" s="83">
        <f t="shared" si="1"/>
        <v>63.800000000000004</v>
      </c>
      <c r="P16" s="60"/>
      <c r="Q16" s="61">
        <f t="shared" si="3"/>
        <v>0</v>
      </c>
      <c r="R16" s="62" t="str">
        <f t="shared" si="2"/>
        <v xml:space="preserve"> </v>
      </c>
      <c r="T16" s="77"/>
      <c r="U16" s="77"/>
    </row>
    <row r="17" spans="1:21" ht="27.6">
      <c r="A17" s="69"/>
      <c r="B17" s="78">
        <v>11</v>
      </c>
      <c r="C17" s="47" t="s">
        <v>31</v>
      </c>
      <c r="D17" s="79">
        <v>2</v>
      </c>
      <c r="E17" s="80" t="s">
        <v>18</v>
      </c>
      <c r="F17" s="53" t="s">
        <v>30</v>
      </c>
      <c r="G17" s="81"/>
      <c r="H17" s="81"/>
      <c r="I17" s="82"/>
      <c r="J17" s="82"/>
      <c r="K17" s="82"/>
      <c r="L17" s="21">
        <f>D17*N17</f>
        <v>116</v>
      </c>
      <c r="M17" s="21">
        <f>D17*O17</f>
        <v>127.60000000000001</v>
      </c>
      <c r="N17" s="83">
        <v>58</v>
      </c>
      <c r="O17" s="83">
        <f t="shared" si="1"/>
        <v>63.800000000000004</v>
      </c>
      <c r="P17" s="60"/>
      <c r="Q17" s="61">
        <f t="shared" si="3"/>
        <v>0</v>
      </c>
      <c r="R17" s="62" t="str">
        <f aca="true" t="shared" si="4" ref="R17:R80">IF(ISNUMBER(P17),IF(P17&gt;O17,"NEVYHOVUJE","VYHOVUJE")," ")</f>
        <v xml:space="preserve"> </v>
      </c>
      <c r="T17" s="77"/>
      <c r="U17" s="77"/>
    </row>
    <row r="18" spans="1:21" ht="27.6">
      <c r="A18" s="69"/>
      <c r="B18" s="78">
        <v>12</v>
      </c>
      <c r="C18" s="47" t="s">
        <v>32</v>
      </c>
      <c r="D18" s="79">
        <v>2</v>
      </c>
      <c r="E18" s="80" t="s">
        <v>18</v>
      </c>
      <c r="F18" s="53" t="s">
        <v>30</v>
      </c>
      <c r="G18" s="81"/>
      <c r="H18" s="81"/>
      <c r="I18" s="82"/>
      <c r="J18" s="82"/>
      <c r="K18" s="82"/>
      <c r="L18" s="21">
        <f>D18*N18</f>
        <v>116</v>
      </c>
      <c r="M18" s="21">
        <f>D18*O18</f>
        <v>127.60000000000001</v>
      </c>
      <c r="N18" s="83">
        <v>58</v>
      </c>
      <c r="O18" s="83">
        <f t="shared" si="1"/>
        <v>63.800000000000004</v>
      </c>
      <c r="P18" s="60"/>
      <c r="Q18" s="61">
        <f t="shared" si="3"/>
        <v>0</v>
      </c>
      <c r="R18" s="62" t="str">
        <f t="shared" si="4"/>
        <v xml:space="preserve"> </v>
      </c>
      <c r="T18" s="77"/>
      <c r="U18" s="77"/>
    </row>
    <row r="19" spans="1:21" ht="27.6">
      <c r="A19" s="69"/>
      <c r="B19" s="78">
        <v>13</v>
      </c>
      <c r="C19" s="47" t="s">
        <v>33</v>
      </c>
      <c r="D19" s="79">
        <v>1</v>
      </c>
      <c r="E19" s="80" t="s">
        <v>18</v>
      </c>
      <c r="F19" s="53" t="s">
        <v>34</v>
      </c>
      <c r="G19" s="81"/>
      <c r="H19" s="81"/>
      <c r="I19" s="82"/>
      <c r="J19" s="82"/>
      <c r="K19" s="82"/>
      <c r="L19" s="21">
        <f>D19*N19</f>
        <v>40</v>
      </c>
      <c r="M19" s="21">
        <f>D19*O19</f>
        <v>44</v>
      </c>
      <c r="N19" s="83">
        <v>40</v>
      </c>
      <c r="O19" s="83">
        <f t="shared" si="1"/>
        <v>44</v>
      </c>
      <c r="P19" s="57"/>
      <c r="Q19" s="58">
        <f t="shared" si="3"/>
        <v>0</v>
      </c>
      <c r="R19" s="59" t="str">
        <f t="shared" si="4"/>
        <v xml:space="preserve"> </v>
      </c>
      <c r="T19" s="77"/>
      <c r="U19" s="77"/>
    </row>
    <row r="20" spans="1:21" ht="27.6">
      <c r="A20" s="69"/>
      <c r="B20" s="78">
        <v>14</v>
      </c>
      <c r="C20" s="47" t="s">
        <v>35</v>
      </c>
      <c r="D20" s="79">
        <v>1</v>
      </c>
      <c r="E20" s="80" t="s">
        <v>18</v>
      </c>
      <c r="F20" s="53" t="s">
        <v>34</v>
      </c>
      <c r="G20" s="81"/>
      <c r="H20" s="81"/>
      <c r="I20" s="82"/>
      <c r="J20" s="82"/>
      <c r="K20" s="82"/>
      <c r="L20" s="21">
        <f>D20*N20</f>
        <v>40</v>
      </c>
      <c r="M20" s="21">
        <f>D20*O20</f>
        <v>44</v>
      </c>
      <c r="N20" s="83">
        <v>40</v>
      </c>
      <c r="O20" s="83">
        <f t="shared" si="1"/>
        <v>44</v>
      </c>
      <c r="P20" s="60"/>
      <c r="Q20" s="61">
        <f t="shared" si="3"/>
        <v>0</v>
      </c>
      <c r="R20" s="62" t="str">
        <f t="shared" si="4"/>
        <v xml:space="preserve"> </v>
      </c>
      <c r="T20" s="77"/>
      <c r="U20" s="77"/>
    </row>
    <row r="21" spans="1:21" ht="15.6">
      <c r="A21" s="69"/>
      <c r="B21" s="78">
        <v>15</v>
      </c>
      <c r="C21" s="47" t="s">
        <v>36</v>
      </c>
      <c r="D21" s="79">
        <v>1</v>
      </c>
      <c r="E21" s="80" t="s">
        <v>18</v>
      </c>
      <c r="F21" s="48" t="s">
        <v>37</v>
      </c>
      <c r="G21" s="81"/>
      <c r="H21" s="81"/>
      <c r="I21" s="82"/>
      <c r="J21" s="82"/>
      <c r="K21" s="82"/>
      <c r="L21" s="21">
        <f>D21*N21</f>
        <v>40</v>
      </c>
      <c r="M21" s="21">
        <f>D21*O21</f>
        <v>44</v>
      </c>
      <c r="N21" s="83">
        <v>40</v>
      </c>
      <c r="O21" s="83">
        <f t="shared" si="1"/>
        <v>44</v>
      </c>
      <c r="P21" s="60"/>
      <c r="Q21" s="61">
        <f t="shared" si="3"/>
        <v>0</v>
      </c>
      <c r="R21" s="62" t="str">
        <f t="shared" si="4"/>
        <v xml:space="preserve"> </v>
      </c>
      <c r="T21" s="77"/>
      <c r="U21" s="77"/>
    </row>
    <row r="22" spans="1:21" ht="15.6">
      <c r="A22" s="69"/>
      <c r="B22" s="78">
        <v>16</v>
      </c>
      <c r="C22" s="47" t="s">
        <v>38</v>
      </c>
      <c r="D22" s="79">
        <v>1</v>
      </c>
      <c r="E22" s="80" t="s">
        <v>18</v>
      </c>
      <c r="F22" s="48" t="s">
        <v>37</v>
      </c>
      <c r="G22" s="81"/>
      <c r="H22" s="81"/>
      <c r="I22" s="82"/>
      <c r="J22" s="82"/>
      <c r="K22" s="82"/>
      <c r="L22" s="21">
        <f>D22*N22</f>
        <v>40</v>
      </c>
      <c r="M22" s="21">
        <f>D22*O22</f>
        <v>44</v>
      </c>
      <c r="N22" s="83">
        <v>40</v>
      </c>
      <c r="O22" s="83">
        <f t="shared" si="1"/>
        <v>44</v>
      </c>
      <c r="P22" s="60"/>
      <c r="Q22" s="61">
        <f t="shared" si="3"/>
        <v>0</v>
      </c>
      <c r="R22" s="62" t="str">
        <f t="shared" si="4"/>
        <v xml:space="preserve"> </v>
      </c>
      <c r="T22" s="77"/>
      <c r="U22" s="77"/>
    </row>
    <row r="23" spans="1:21" ht="15.6">
      <c r="A23" s="69"/>
      <c r="B23" s="78">
        <v>17</v>
      </c>
      <c r="C23" s="47" t="s">
        <v>39</v>
      </c>
      <c r="D23" s="79">
        <v>2</v>
      </c>
      <c r="E23" s="80" t="s">
        <v>18</v>
      </c>
      <c r="F23" s="48" t="s">
        <v>40</v>
      </c>
      <c r="G23" s="81"/>
      <c r="H23" s="81"/>
      <c r="I23" s="82"/>
      <c r="J23" s="82"/>
      <c r="K23" s="82"/>
      <c r="L23" s="21">
        <f>D23*N23</f>
        <v>50</v>
      </c>
      <c r="M23" s="21">
        <f>D23*O23</f>
        <v>55.00000000000001</v>
      </c>
      <c r="N23" s="83">
        <v>25</v>
      </c>
      <c r="O23" s="83">
        <f t="shared" si="1"/>
        <v>27.500000000000004</v>
      </c>
      <c r="P23" s="60"/>
      <c r="Q23" s="61">
        <f t="shared" si="3"/>
        <v>0</v>
      </c>
      <c r="R23" s="62" t="str">
        <f t="shared" si="4"/>
        <v xml:space="preserve"> </v>
      </c>
      <c r="T23" s="77"/>
      <c r="U23" s="77"/>
    </row>
    <row r="24" spans="1:21" ht="27.6">
      <c r="A24" s="69"/>
      <c r="B24" s="78">
        <v>18</v>
      </c>
      <c r="C24" s="50" t="s">
        <v>41</v>
      </c>
      <c r="D24" s="79">
        <v>10</v>
      </c>
      <c r="E24" s="49" t="s">
        <v>18</v>
      </c>
      <c r="F24" s="48" t="s">
        <v>42</v>
      </c>
      <c r="G24" s="81"/>
      <c r="H24" s="81"/>
      <c r="I24" s="82"/>
      <c r="J24" s="82"/>
      <c r="K24" s="82"/>
      <c r="L24" s="21">
        <f>D24*N24</f>
        <v>35</v>
      </c>
      <c r="M24" s="21">
        <f>D24*O24</f>
        <v>38.50000000000001</v>
      </c>
      <c r="N24" s="84">
        <v>3.5</v>
      </c>
      <c r="O24" s="84">
        <f t="shared" si="1"/>
        <v>3.8500000000000005</v>
      </c>
      <c r="P24" s="60"/>
      <c r="Q24" s="61">
        <f t="shared" si="3"/>
        <v>0</v>
      </c>
      <c r="R24" s="62" t="str">
        <f t="shared" si="4"/>
        <v xml:space="preserve"> </v>
      </c>
      <c r="T24" s="77"/>
      <c r="U24" s="77"/>
    </row>
    <row r="25" spans="1:21" ht="27.6">
      <c r="A25" s="69"/>
      <c r="B25" s="78">
        <v>19</v>
      </c>
      <c r="C25" s="50" t="s">
        <v>43</v>
      </c>
      <c r="D25" s="79">
        <v>10</v>
      </c>
      <c r="E25" s="49" t="s">
        <v>18</v>
      </c>
      <c r="F25" s="48" t="s">
        <v>42</v>
      </c>
      <c r="G25" s="81"/>
      <c r="H25" s="81"/>
      <c r="I25" s="82"/>
      <c r="J25" s="82"/>
      <c r="K25" s="82"/>
      <c r="L25" s="21">
        <f>D25*N25</f>
        <v>35</v>
      </c>
      <c r="M25" s="21">
        <f>D25*O25</f>
        <v>38.50000000000001</v>
      </c>
      <c r="N25" s="84">
        <v>3.5</v>
      </c>
      <c r="O25" s="84">
        <f t="shared" si="1"/>
        <v>3.8500000000000005</v>
      </c>
      <c r="P25" s="57"/>
      <c r="Q25" s="58">
        <f t="shared" si="3"/>
        <v>0</v>
      </c>
      <c r="R25" s="59" t="str">
        <f t="shared" si="4"/>
        <v xml:space="preserve"> </v>
      </c>
      <c r="T25" s="77"/>
      <c r="U25" s="77"/>
    </row>
    <row r="26" spans="1:21" ht="27.6">
      <c r="A26" s="69"/>
      <c r="B26" s="78">
        <v>20</v>
      </c>
      <c r="C26" s="50" t="s">
        <v>44</v>
      </c>
      <c r="D26" s="79">
        <v>10</v>
      </c>
      <c r="E26" s="49" t="s">
        <v>18</v>
      </c>
      <c r="F26" s="48" t="s">
        <v>42</v>
      </c>
      <c r="G26" s="81"/>
      <c r="H26" s="81"/>
      <c r="I26" s="82"/>
      <c r="J26" s="82"/>
      <c r="K26" s="82"/>
      <c r="L26" s="21">
        <f>D26*N26</f>
        <v>35</v>
      </c>
      <c r="M26" s="21">
        <f>D26*O26</f>
        <v>38.50000000000001</v>
      </c>
      <c r="N26" s="84">
        <v>3.5</v>
      </c>
      <c r="O26" s="84">
        <f t="shared" si="1"/>
        <v>3.8500000000000005</v>
      </c>
      <c r="P26" s="60"/>
      <c r="Q26" s="61">
        <f t="shared" si="3"/>
        <v>0</v>
      </c>
      <c r="R26" s="62" t="str">
        <f t="shared" si="4"/>
        <v xml:space="preserve"> </v>
      </c>
      <c r="T26" s="77"/>
      <c r="U26" s="77"/>
    </row>
    <row r="27" spans="1:21" ht="15.6">
      <c r="A27" s="69"/>
      <c r="B27" s="78">
        <v>21</v>
      </c>
      <c r="C27" s="47" t="s">
        <v>45</v>
      </c>
      <c r="D27" s="79">
        <v>10</v>
      </c>
      <c r="E27" s="80" t="s">
        <v>18</v>
      </c>
      <c r="F27" s="48" t="s">
        <v>46</v>
      </c>
      <c r="G27" s="81"/>
      <c r="H27" s="81"/>
      <c r="I27" s="82"/>
      <c r="J27" s="82"/>
      <c r="K27" s="82"/>
      <c r="L27" s="21">
        <f>D27*N27</f>
        <v>25</v>
      </c>
      <c r="M27" s="21">
        <f>D27*O27</f>
        <v>27.5</v>
      </c>
      <c r="N27" s="84">
        <v>2.5</v>
      </c>
      <c r="O27" s="84">
        <f t="shared" si="1"/>
        <v>2.75</v>
      </c>
      <c r="P27" s="60"/>
      <c r="Q27" s="61">
        <f t="shared" si="3"/>
        <v>0</v>
      </c>
      <c r="R27" s="62" t="str">
        <f t="shared" si="4"/>
        <v xml:space="preserve"> </v>
      </c>
      <c r="T27" s="77"/>
      <c r="U27" s="77"/>
    </row>
    <row r="28" spans="1:21" ht="15.6">
      <c r="A28" s="69"/>
      <c r="B28" s="78">
        <v>22</v>
      </c>
      <c r="C28" s="47" t="s">
        <v>47</v>
      </c>
      <c r="D28" s="79">
        <v>10</v>
      </c>
      <c r="E28" s="80" t="s">
        <v>18</v>
      </c>
      <c r="F28" s="48" t="s">
        <v>46</v>
      </c>
      <c r="G28" s="81"/>
      <c r="H28" s="81"/>
      <c r="I28" s="82"/>
      <c r="J28" s="82"/>
      <c r="K28" s="82"/>
      <c r="L28" s="21">
        <f>D28*N28</f>
        <v>25</v>
      </c>
      <c r="M28" s="21">
        <f>D28*O28</f>
        <v>27.5</v>
      </c>
      <c r="N28" s="84">
        <v>2.5</v>
      </c>
      <c r="O28" s="84">
        <f t="shared" si="1"/>
        <v>2.75</v>
      </c>
      <c r="P28" s="60"/>
      <c r="Q28" s="61">
        <f t="shared" si="3"/>
        <v>0</v>
      </c>
      <c r="R28" s="62" t="str">
        <f t="shared" si="4"/>
        <v xml:space="preserve"> </v>
      </c>
      <c r="T28" s="77"/>
      <c r="U28" s="77"/>
    </row>
    <row r="29" spans="1:21" ht="15.6">
      <c r="A29" s="69"/>
      <c r="B29" s="78">
        <v>23</v>
      </c>
      <c r="C29" s="47" t="s">
        <v>48</v>
      </c>
      <c r="D29" s="79">
        <v>10</v>
      </c>
      <c r="E29" s="80" t="s">
        <v>18</v>
      </c>
      <c r="F29" s="48" t="s">
        <v>46</v>
      </c>
      <c r="G29" s="81"/>
      <c r="H29" s="81"/>
      <c r="I29" s="82"/>
      <c r="J29" s="82"/>
      <c r="K29" s="82"/>
      <c r="L29" s="21">
        <f>D29*N29</f>
        <v>30</v>
      </c>
      <c r="M29" s="21">
        <f>D29*O29</f>
        <v>33</v>
      </c>
      <c r="N29" s="84">
        <v>3</v>
      </c>
      <c r="O29" s="84">
        <f t="shared" si="1"/>
        <v>3.3000000000000003</v>
      </c>
      <c r="P29" s="60"/>
      <c r="Q29" s="61">
        <f t="shared" si="3"/>
        <v>0</v>
      </c>
      <c r="R29" s="62" t="str">
        <f t="shared" si="4"/>
        <v xml:space="preserve"> </v>
      </c>
      <c r="T29" s="77"/>
      <c r="U29" s="77"/>
    </row>
    <row r="30" spans="1:21" ht="15.6">
      <c r="A30" s="69"/>
      <c r="B30" s="78">
        <v>24</v>
      </c>
      <c r="C30" s="47" t="s">
        <v>49</v>
      </c>
      <c r="D30" s="79">
        <v>10</v>
      </c>
      <c r="E30" s="80" t="s">
        <v>18</v>
      </c>
      <c r="F30" s="48" t="s">
        <v>46</v>
      </c>
      <c r="G30" s="81"/>
      <c r="H30" s="81"/>
      <c r="I30" s="82"/>
      <c r="J30" s="82"/>
      <c r="K30" s="82"/>
      <c r="L30" s="21">
        <f>D30*N30</f>
        <v>30</v>
      </c>
      <c r="M30" s="21">
        <f>D30*O30</f>
        <v>33</v>
      </c>
      <c r="N30" s="84">
        <v>3</v>
      </c>
      <c r="O30" s="84">
        <f t="shared" si="1"/>
        <v>3.3000000000000003</v>
      </c>
      <c r="P30" s="60"/>
      <c r="Q30" s="61">
        <f t="shared" si="3"/>
        <v>0</v>
      </c>
      <c r="R30" s="62" t="str">
        <f t="shared" si="4"/>
        <v xml:space="preserve"> </v>
      </c>
      <c r="T30" s="77"/>
      <c r="U30" s="77"/>
    </row>
    <row r="31" spans="1:21" ht="28.8">
      <c r="A31" s="69"/>
      <c r="B31" s="78">
        <v>25</v>
      </c>
      <c r="C31" s="47" t="s">
        <v>50</v>
      </c>
      <c r="D31" s="79">
        <v>10</v>
      </c>
      <c r="E31" s="80" t="s">
        <v>18</v>
      </c>
      <c r="F31" s="48" t="s">
        <v>51</v>
      </c>
      <c r="G31" s="81"/>
      <c r="H31" s="81"/>
      <c r="I31" s="82"/>
      <c r="J31" s="82"/>
      <c r="K31" s="82"/>
      <c r="L31" s="21">
        <f>D31*N31</f>
        <v>60</v>
      </c>
      <c r="M31" s="21">
        <f>D31*O31</f>
        <v>66</v>
      </c>
      <c r="N31" s="84">
        <v>6</v>
      </c>
      <c r="O31" s="84">
        <f t="shared" si="1"/>
        <v>6.6000000000000005</v>
      </c>
      <c r="P31" s="57"/>
      <c r="Q31" s="58">
        <f t="shared" si="3"/>
        <v>0</v>
      </c>
      <c r="R31" s="59" t="str">
        <f t="shared" si="4"/>
        <v xml:space="preserve"> </v>
      </c>
      <c r="T31" s="77"/>
      <c r="U31" s="77"/>
    </row>
    <row r="32" spans="1:21" ht="28.8">
      <c r="A32" s="69"/>
      <c r="B32" s="78">
        <v>26</v>
      </c>
      <c r="C32" s="47" t="s">
        <v>52</v>
      </c>
      <c r="D32" s="79">
        <v>10</v>
      </c>
      <c r="E32" s="80" t="s">
        <v>18</v>
      </c>
      <c r="F32" s="48" t="s">
        <v>51</v>
      </c>
      <c r="G32" s="81"/>
      <c r="H32" s="81"/>
      <c r="I32" s="82"/>
      <c r="J32" s="82"/>
      <c r="K32" s="82"/>
      <c r="L32" s="21">
        <f>D32*N32</f>
        <v>60</v>
      </c>
      <c r="M32" s="21">
        <f>D32*O32</f>
        <v>66</v>
      </c>
      <c r="N32" s="84">
        <v>6</v>
      </c>
      <c r="O32" s="84">
        <f t="shared" si="1"/>
        <v>6.6000000000000005</v>
      </c>
      <c r="P32" s="60"/>
      <c r="Q32" s="61">
        <f t="shared" si="3"/>
        <v>0</v>
      </c>
      <c r="R32" s="62" t="str">
        <f t="shared" si="4"/>
        <v xml:space="preserve"> </v>
      </c>
      <c r="T32" s="77"/>
      <c r="U32" s="77"/>
    </row>
    <row r="33" spans="1:21" ht="28.8">
      <c r="A33" s="69"/>
      <c r="B33" s="78">
        <v>27</v>
      </c>
      <c r="C33" s="47" t="s">
        <v>53</v>
      </c>
      <c r="D33" s="79">
        <v>10</v>
      </c>
      <c r="E33" s="80" t="s">
        <v>18</v>
      </c>
      <c r="F33" s="48" t="s">
        <v>54</v>
      </c>
      <c r="G33" s="81"/>
      <c r="H33" s="81"/>
      <c r="I33" s="82"/>
      <c r="J33" s="82"/>
      <c r="K33" s="82"/>
      <c r="L33" s="21">
        <f>D33*N33</f>
        <v>120</v>
      </c>
      <c r="M33" s="21">
        <f>D33*O33</f>
        <v>132</v>
      </c>
      <c r="N33" s="84">
        <v>12</v>
      </c>
      <c r="O33" s="84">
        <f t="shared" si="1"/>
        <v>13.200000000000001</v>
      </c>
      <c r="P33" s="60"/>
      <c r="Q33" s="61">
        <f t="shared" si="3"/>
        <v>0</v>
      </c>
      <c r="R33" s="62" t="str">
        <f t="shared" si="4"/>
        <v xml:space="preserve"> </v>
      </c>
      <c r="T33" s="77"/>
      <c r="U33" s="77"/>
    </row>
    <row r="34" spans="1:21" ht="28.8">
      <c r="A34" s="69"/>
      <c r="B34" s="78">
        <v>28</v>
      </c>
      <c r="C34" s="50" t="s">
        <v>55</v>
      </c>
      <c r="D34" s="79">
        <v>10</v>
      </c>
      <c r="E34" s="80" t="s">
        <v>18</v>
      </c>
      <c r="F34" s="48" t="s">
        <v>54</v>
      </c>
      <c r="G34" s="81"/>
      <c r="H34" s="81"/>
      <c r="I34" s="82"/>
      <c r="J34" s="82"/>
      <c r="K34" s="82"/>
      <c r="L34" s="21">
        <f>D34*N34</f>
        <v>120</v>
      </c>
      <c r="M34" s="21">
        <f>D34*O34</f>
        <v>132</v>
      </c>
      <c r="N34" s="84">
        <v>12</v>
      </c>
      <c r="O34" s="84">
        <f t="shared" si="1"/>
        <v>13.200000000000001</v>
      </c>
      <c r="P34" s="60"/>
      <c r="Q34" s="61">
        <f t="shared" si="3"/>
        <v>0</v>
      </c>
      <c r="R34" s="62" t="str">
        <f t="shared" si="4"/>
        <v xml:space="preserve"> </v>
      </c>
      <c r="T34" s="77"/>
      <c r="U34" s="77"/>
    </row>
    <row r="35" spans="1:21" ht="28.8">
      <c r="A35" s="69"/>
      <c r="B35" s="78">
        <v>29</v>
      </c>
      <c r="C35" s="50" t="s">
        <v>56</v>
      </c>
      <c r="D35" s="79">
        <v>10</v>
      </c>
      <c r="E35" s="80" t="s">
        <v>18</v>
      </c>
      <c r="F35" s="48" t="s">
        <v>54</v>
      </c>
      <c r="G35" s="81"/>
      <c r="H35" s="81"/>
      <c r="I35" s="82"/>
      <c r="J35" s="82"/>
      <c r="K35" s="82"/>
      <c r="L35" s="21">
        <f>D35*N35</f>
        <v>120</v>
      </c>
      <c r="M35" s="21">
        <f>D35*O35</f>
        <v>132</v>
      </c>
      <c r="N35" s="84">
        <v>12</v>
      </c>
      <c r="O35" s="84">
        <f t="shared" si="1"/>
        <v>13.200000000000001</v>
      </c>
      <c r="P35" s="60"/>
      <c r="Q35" s="61">
        <f t="shared" si="3"/>
        <v>0</v>
      </c>
      <c r="R35" s="62" t="str">
        <f t="shared" si="4"/>
        <v xml:space="preserve"> </v>
      </c>
      <c r="T35" s="77"/>
      <c r="U35" s="77"/>
    </row>
    <row r="36" spans="1:21" ht="15.6">
      <c r="A36" s="69"/>
      <c r="B36" s="78">
        <v>30</v>
      </c>
      <c r="C36" s="50" t="s">
        <v>57</v>
      </c>
      <c r="D36" s="79">
        <v>10</v>
      </c>
      <c r="E36" s="80" t="s">
        <v>18</v>
      </c>
      <c r="F36" s="48" t="s">
        <v>54</v>
      </c>
      <c r="G36" s="81"/>
      <c r="H36" s="81"/>
      <c r="I36" s="82"/>
      <c r="J36" s="82"/>
      <c r="K36" s="82"/>
      <c r="L36" s="21">
        <f>D36*N36</f>
        <v>120</v>
      </c>
      <c r="M36" s="21">
        <f>D36*O36</f>
        <v>132</v>
      </c>
      <c r="N36" s="84">
        <v>12</v>
      </c>
      <c r="O36" s="84">
        <f t="shared" si="1"/>
        <v>13.200000000000001</v>
      </c>
      <c r="P36" s="60"/>
      <c r="Q36" s="61">
        <f t="shared" si="3"/>
        <v>0</v>
      </c>
      <c r="R36" s="62" t="str">
        <f t="shared" si="4"/>
        <v xml:space="preserve"> </v>
      </c>
      <c r="T36" s="77"/>
      <c r="U36" s="77"/>
    </row>
    <row r="37" spans="1:21" ht="28.8">
      <c r="A37" s="69"/>
      <c r="B37" s="78">
        <v>31</v>
      </c>
      <c r="C37" s="47" t="s">
        <v>58</v>
      </c>
      <c r="D37" s="79">
        <v>10</v>
      </c>
      <c r="E37" s="80" t="s">
        <v>18</v>
      </c>
      <c r="F37" s="48" t="s">
        <v>59</v>
      </c>
      <c r="G37" s="81"/>
      <c r="H37" s="81"/>
      <c r="I37" s="82"/>
      <c r="J37" s="82"/>
      <c r="K37" s="82"/>
      <c r="L37" s="21">
        <f>D37*N37</f>
        <v>200</v>
      </c>
      <c r="M37" s="21">
        <f>D37*O37</f>
        <v>220</v>
      </c>
      <c r="N37" s="84">
        <v>20</v>
      </c>
      <c r="O37" s="84">
        <f t="shared" si="1"/>
        <v>22</v>
      </c>
      <c r="P37" s="57"/>
      <c r="Q37" s="58">
        <f t="shared" si="3"/>
        <v>0</v>
      </c>
      <c r="R37" s="59" t="str">
        <f t="shared" si="4"/>
        <v xml:space="preserve"> </v>
      </c>
      <c r="T37" s="77"/>
      <c r="U37" s="77"/>
    </row>
    <row r="38" spans="1:21" ht="28.8">
      <c r="A38" s="69"/>
      <c r="B38" s="78">
        <v>32</v>
      </c>
      <c r="C38" s="47" t="s">
        <v>60</v>
      </c>
      <c r="D38" s="79">
        <v>2</v>
      </c>
      <c r="E38" s="80" t="s">
        <v>18</v>
      </c>
      <c r="F38" s="48" t="s">
        <v>61</v>
      </c>
      <c r="G38" s="81"/>
      <c r="H38" s="81"/>
      <c r="I38" s="82"/>
      <c r="J38" s="82"/>
      <c r="K38" s="82"/>
      <c r="L38" s="21">
        <f>D38*N38</f>
        <v>50</v>
      </c>
      <c r="M38" s="21">
        <f>D38*O38</f>
        <v>55.00000000000001</v>
      </c>
      <c r="N38" s="84">
        <v>25</v>
      </c>
      <c r="O38" s="84">
        <f t="shared" si="1"/>
        <v>27.500000000000004</v>
      </c>
      <c r="P38" s="60"/>
      <c r="Q38" s="61">
        <f t="shared" si="3"/>
        <v>0</v>
      </c>
      <c r="R38" s="62" t="str">
        <f t="shared" si="4"/>
        <v xml:space="preserve"> </v>
      </c>
      <c r="T38" s="77"/>
      <c r="U38" s="77"/>
    </row>
    <row r="39" spans="1:21" ht="28.8">
      <c r="A39" s="69"/>
      <c r="B39" s="78">
        <v>33</v>
      </c>
      <c r="C39" s="47" t="s">
        <v>62</v>
      </c>
      <c r="D39" s="79">
        <v>2</v>
      </c>
      <c r="E39" s="80" t="s">
        <v>18</v>
      </c>
      <c r="F39" s="48" t="s">
        <v>61</v>
      </c>
      <c r="G39" s="81"/>
      <c r="H39" s="81"/>
      <c r="I39" s="82"/>
      <c r="J39" s="82"/>
      <c r="K39" s="82"/>
      <c r="L39" s="21">
        <f>D39*N39</f>
        <v>50</v>
      </c>
      <c r="M39" s="21">
        <f>D39*O39</f>
        <v>55.00000000000001</v>
      </c>
      <c r="N39" s="84">
        <v>25</v>
      </c>
      <c r="O39" s="84">
        <f t="shared" si="1"/>
        <v>27.500000000000004</v>
      </c>
      <c r="P39" s="60"/>
      <c r="Q39" s="61">
        <f t="shared" si="3"/>
        <v>0</v>
      </c>
      <c r="R39" s="62" t="str">
        <f t="shared" si="4"/>
        <v xml:space="preserve"> </v>
      </c>
      <c r="T39" s="77"/>
      <c r="U39" s="77"/>
    </row>
    <row r="40" spans="1:21" ht="28.8">
      <c r="A40" s="69"/>
      <c r="B40" s="78">
        <v>34</v>
      </c>
      <c r="C40" s="47" t="s">
        <v>63</v>
      </c>
      <c r="D40" s="79">
        <v>2</v>
      </c>
      <c r="E40" s="80" t="s">
        <v>18</v>
      </c>
      <c r="F40" s="48" t="s">
        <v>64</v>
      </c>
      <c r="G40" s="81"/>
      <c r="H40" s="81"/>
      <c r="I40" s="82"/>
      <c r="J40" s="82"/>
      <c r="K40" s="82"/>
      <c r="L40" s="21">
        <f>D40*N40</f>
        <v>44</v>
      </c>
      <c r="M40" s="21">
        <f>D40*O40</f>
        <v>48.400000000000006</v>
      </c>
      <c r="N40" s="84">
        <v>22</v>
      </c>
      <c r="O40" s="84">
        <f t="shared" si="1"/>
        <v>24.200000000000003</v>
      </c>
      <c r="P40" s="60"/>
      <c r="Q40" s="61">
        <f t="shared" si="3"/>
        <v>0</v>
      </c>
      <c r="R40" s="62" t="str">
        <f t="shared" si="4"/>
        <v xml:space="preserve"> </v>
      </c>
      <c r="T40" s="77"/>
      <c r="U40" s="77"/>
    </row>
    <row r="41" spans="1:21" ht="15.6">
      <c r="A41" s="69"/>
      <c r="B41" s="78">
        <v>35</v>
      </c>
      <c r="C41" s="47" t="s">
        <v>65</v>
      </c>
      <c r="D41" s="79">
        <v>5</v>
      </c>
      <c r="E41" s="80" t="s">
        <v>66</v>
      </c>
      <c r="F41" s="48" t="s">
        <v>67</v>
      </c>
      <c r="G41" s="81"/>
      <c r="H41" s="81"/>
      <c r="I41" s="82"/>
      <c r="J41" s="82"/>
      <c r="K41" s="82"/>
      <c r="L41" s="21">
        <f>D41*N41</f>
        <v>300</v>
      </c>
      <c r="M41" s="21">
        <f>D41*O41</f>
        <v>330</v>
      </c>
      <c r="N41" s="84">
        <v>60</v>
      </c>
      <c r="O41" s="84">
        <f t="shared" si="1"/>
        <v>66</v>
      </c>
      <c r="P41" s="60"/>
      <c r="Q41" s="61">
        <f t="shared" si="3"/>
        <v>0</v>
      </c>
      <c r="R41" s="62" t="str">
        <f t="shared" si="4"/>
        <v xml:space="preserve"> </v>
      </c>
      <c r="T41" s="77"/>
      <c r="U41" s="77"/>
    </row>
    <row r="42" spans="1:21" ht="27.6">
      <c r="A42" s="69"/>
      <c r="B42" s="78">
        <v>36</v>
      </c>
      <c r="C42" s="47" t="s">
        <v>68</v>
      </c>
      <c r="D42" s="79">
        <v>1</v>
      </c>
      <c r="E42" s="80" t="s">
        <v>66</v>
      </c>
      <c r="F42" s="51" t="s">
        <v>69</v>
      </c>
      <c r="G42" s="81"/>
      <c r="H42" s="81"/>
      <c r="I42" s="82"/>
      <c r="J42" s="82"/>
      <c r="K42" s="82"/>
      <c r="L42" s="21">
        <f>D42*N42</f>
        <v>37</v>
      </c>
      <c r="M42" s="21">
        <f>D42*O42</f>
        <v>40.7</v>
      </c>
      <c r="N42" s="84">
        <v>37</v>
      </c>
      <c r="O42" s="84">
        <f t="shared" si="1"/>
        <v>40.7</v>
      </c>
      <c r="P42" s="60"/>
      <c r="Q42" s="61">
        <f t="shared" si="3"/>
        <v>0</v>
      </c>
      <c r="R42" s="62" t="str">
        <f t="shared" si="4"/>
        <v xml:space="preserve"> </v>
      </c>
      <c r="T42" s="77"/>
      <c r="U42" s="77"/>
    </row>
    <row r="43" spans="1:21" ht="27.6">
      <c r="A43" s="69"/>
      <c r="B43" s="78">
        <v>37</v>
      </c>
      <c r="C43" s="47" t="s">
        <v>70</v>
      </c>
      <c r="D43" s="79">
        <v>1</v>
      </c>
      <c r="E43" s="80" t="s">
        <v>66</v>
      </c>
      <c r="F43" s="51" t="s">
        <v>69</v>
      </c>
      <c r="G43" s="81"/>
      <c r="H43" s="81"/>
      <c r="I43" s="82"/>
      <c r="J43" s="82"/>
      <c r="K43" s="82"/>
      <c r="L43" s="21">
        <f>D43*N43</f>
        <v>37</v>
      </c>
      <c r="M43" s="21">
        <f>D43*O43</f>
        <v>40.7</v>
      </c>
      <c r="N43" s="84">
        <v>37</v>
      </c>
      <c r="O43" s="84">
        <f t="shared" si="1"/>
        <v>40.7</v>
      </c>
      <c r="P43" s="57"/>
      <c r="Q43" s="58">
        <f t="shared" si="3"/>
        <v>0</v>
      </c>
      <c r="R43" s="59" t="str">
        <f t="shared" si="4"/>
        <v xml:space="preserve"> </v>
      </c>
      <c r="T43" s="77"/>
      <c r="U43" s="77"/>
    </row>
    <row r="44" spans="1:21" ht="27.6">
      <c r="A44" s="69"/>
      <c r="B44" s="78">
        <v>38</v>
      </c>
      <c r="C44" s="47" t="s">
        <v>71</v>
      </c>
      <c r="D44" s="79">
        <v>1</v>
      </c>
      <c r="E44" s="80" t="s">
        <v>66</v>
      </c>
      <c r="F44" s="51" t="s">
        <v>69</v>
      </c>
      <c r="G44" s="81"/>
      <c r="H44" s="81"/>
      <c r="I44" s="82"/>
      <c r="J44" s="82"/>
      <c r="K44" s="82"/>
      <c r="L44" s="21">
        <f>D44*N44</f>
        <v>37</v>
      </c>
      <c r="M44" s="21">
        <f>D44*O44</f>
        <v>40.7</v>
      </c>
      <c r="N44" s="84">
        <v>37</v>
      </c>
      <c r="O44" s="84">
        <f t="shared" si="1"/>
        <v>40.7</v>
      </c>
      <c r="P44" s="60"/>
      <c r="Q44" s="61">
        <f t="shared" si="3"/>
        <v>0</v>
      </c>
      <c r="R44" s="62" t="str">
        <f t="shared" si="4"/>
        <v xml:space="preserve"> </v>
      </c>
      <c r="T44" s="77"/>
      <c r="U44" s="77"/>
    </row>
    <row r="45" spans="1:21" ht="30.75" customHeight="1">
      <c r="A45" s="69"/>
      <c r="B45" s="78">
        <v>39</v>
      </c>
      <c r="C45" s="47" t="s">
        <v>72</v>
      </c>
      <c r="D45" s="79">
        <v>1</v>
      </c>
      <c r="E45" s="80" t="s">
        <v>66</v>
      </c>
      <c r="F45" s="51" t="s">
        <v>69</v>
      </c>
      <c r="G45" s="81"/>
      <c r="H45" s="81"/>
      <c r="I45" s="82"/>
      <c r="J45" s="82"/>
      <c r="K45" s="82"/>
      <c r="L45" s="21">
        <f>D45*N45</f>
        <v>37</v>
      </c>
      <c r="M45" s="21">
        <f>D45*O45</f>
        <v>40.7</v>
      </c>
      <c r="N45" s="84">
        <v>37</v>
      </c>
      <c r="O45" s="84">
        <f t="shared" si="1"/>
        <v>40.7</v>
      </c>
      <c r="P45" s="60"/>
      <c r="Q45" s="61">
        <f t="shared" si="3"/>
        <v>0</v>
      </c>
      <c r="R45" s="62" t="str">
        <f t="shared" si="4"/>
        <v xml:space="preserve"> </v>
      </c>
      <c r="T45" s="77"/>
      <c r="U45" s="77"/>
    </row>
    <row r="46" spans="1:21" ht="15.6">
      <c r="A46" s="69"/>
      <c r="B46" s="78">
        <v>40</v>
      </c>
      <c r="C46" s="47" t="s">
        <v>73</v>
      </c>
      <c r="D46" s="79">
        <v>2</v>
      </c>
      <c r="E46" s="80" t="s">
        <v>18</v>
      </c>
      <c r="F46" s="48" t="s">
        <v>74</v>
      </c>
      <c r="G46" s="81"/>
      <c r="H46" s="81"/>
      <c r="I46" s="82"/>
      <c r="J46" s="82"/>
      <c r="K46" s="82"/>
      <c r="L46" s="21">
        <f>D46*N46</f>
        <v>32</v>
      </c>
      <c r="M46" s="21">
        <f>D46*O46</f>
        <v>35.2</v>
      </c>
      <c r="N46" s="84">
        <v>16</v>
      </c>
      <c r="O46" s="84">
        <f t="shared" si="1"/>
        <v>17.6</v>
      </c>
      <c r="P46" s="60"/>
      <c r="Q46" s="61">
        <f t="shared" si="3"/>
        <v>0</v>
      </c>
      <c r="R46" s="62" t="str">
        <f t="shared" si="4"/>
        <v xml:space="preserve"> </v>
      </c>
      <c r="T46" s="77"/>
      <c r="U46" s="77"/>
    </row>
    <row r="47" spans="1:21" ht="41.4">
      <c r="A47" s="69"/>
      <c r="B47" s="78">
        <v>41</v>
      </c>
      <c r="C47" s="47" t="s">
        <v>75</v>
      </c>
      <c r="D47" s="79">
        <v>2</v>
      </c>
      <c r="E47" s="80" t="s">
        <v>18</v>
      </c>
      <c r="F47" s="48" t="s">
        <v>76</v>
      </c>
      <c r="G47" s="81"/>
      <c r="H47" s="81"/>
      <c r="I47" s="82"/>
      <c r="J47" s="82"/>
      <c r="K47" s="82"/>
      <c r="L47" s="21">
        <f>D47*N47</f>
        <v>26</v>
      </c>
      <c r="M47" s="21">
        <f>D47*O47</f>
        <v>28.6</v>
      </c>
      <c r="N47" s="84">
        <v>13</v>
      </c>
      <c r="O47" s="84">
        <f t="shared" si="1"/>
        <v>14.3</v>
      </c>
      <c r="P47" s="60"/>
      <c r="Q47" s="61">
        <f t="shared" si="3"/>
        <v>0</v>
      </c>
      <c r="R47" s="62" t="str">
        <f t="shared" si="4"/>
        <v xml:space="preserve"> </v>
      </c>
      <c r="T47" s="77"/>
      <c r="U47" s="77"/>
    </row>
    <row r="48" spans="1:21" ht="43.5" customHeight="1">
      <c r="A48" s="69"/>
      <c r="B48" s="78">
        <v>42</v>
      </c>
      <c r="C48" s="47" t="s">
        <v>77</v>
      </c>
      <c r="D48" s="79">
        <v>2</v>
      </c>
      <c r="E48" s="80" t="s">
        <v>18</v>
      </c>
      <c r="F48" s="48" t="s">
        <v>76</v>
      </c>
      <c r="G48" s="81"/>
      <c r="H48" s="81"/>
      <c r="I48" s="82"/>
      <c r="J48" s="82"/>
      <c r="K48" s="82"/>
      <c r="L48" s="21">
        <f>D48*N48</f>
        <v>26</v>
      </c>
      <c r="M48" s="21">
        <f>D48*O48</f>
        <v>28.6</v>
      </c>
      <c r="N48" s="84">
        <v>13</v>
      </c>
      <c r="O48" s="84">
        <f t="shared" si="1"/>
        <v>14.3</v>
      </c>
      <c r="P48" s="60"/>
      <c r="Q48" s="61">
        <f t="shared" si="3"/>
        <v>0</v>
      </c>
      <c r="R48" s="62" t="str">
        <f t="shared" si="4"/>
        <v xml:space="preserve"> </v>
      </c>
      <c r="T48" s="77"/>
      <c r="U48" s="77"/>
    </row>
    <row r="49" spans="1:21" ht="41.4">
      <c r="A49" s="69"/>
      <c r="B49" s="78">
        <v>43</v>
      </c>
      <c r="C49" s="47" t="s">
        <v>78</v>
      </c>
      <c r="D49" s="79">
        <v>2</v>
      </c>
      <c r="E49" s="80" t="s">
        <v>18</v>
      </c>
      <c r="F49" s="48" t="s">
        <v>76</v>
      </c>
      <c r="G49" s="81"/>
      <c r="H49" s="81"/>
      <c r="I49" s="82"/>
      <c r="J49" s="82"/>
      <c r="K49" s="82"/>
      <c r="L49" s="21">
        <f>D49*N49</f>
        <v>26</v>
      </c>
      <c r="M49" s="21">
        <f>D49*O49</f>
        <v>28.6</v>
      </c>
      <c r="N49" s="84">
        <v>13</v>
      </c>
      <c r="O49" s="84">
        <f t="shared" si="1"/>
        <v>14.3</v>
      </c>
      <c r="P49" s="57"/>
      <c r="Q49" s="58">
        <f t="shared" si="3"/>
        <v>0</v>
      </c>
      <c r="R49" s="59" t="str">
        <f t="shared" si="4"/>
        <v xml:space="preserve"> </v>
      </c>
      <c r="T49" s="77"/>
      <c r="U49" s="77"/>
    </row>
    <row r="50" spans="1:21" ht="41.4">
      <c r="A50" s="69"/>
      <c r="B50" s="78">
        <v>44</v>
      </c>
      <c r="C50" s="47" t="s">
        <v>79</v>
      </c>
      <c r="D50" s="79">
        <v>2</v>
      </c>
      <c r="E50" s="80" t="s">
        <v>18</v>
      </c>
      <c r="F50" s="48" t="s">
        <v>76</v>
      </c>
      <c r="G50" s="81"/>
      <c r="H50" s="81"/>
      <c r="I50" s="82"/>
      <c r="J50" s="82"/>
      <c r="K50" s="82"/>
      <c r="L50" s="21">
        <f>D50*N50</f>
        <v>26</v>
      </c>
      <c r="M50" s="21">
        <f>D50*O50</f>
        <v>28.6</v>
      </c>
      <c r="N50" s="84">
        <v>13</v>
      </c>
      <c r="O50" s="84">
        <f t="shared" si="1"/>
        <v>14.3</v>
      </c>
      <c r="P50" s="60"/>
      <c r="Q50" s="61">
        <f t="shared" si="3"/>
        <v>0</v>
      </c>
      <c r="R50" s="62" t="str">
        <f t="shared" si="4"/>
        <v xml:space="preserve"> </v>
      </c>
      <c r="T50" s="77"/>
      <c r="U50" s="77"/>
    </row>
    <row r="51" spans="1:21" ht="41.4">
      <c r="A51" s="69"/>
      <c r="B51" s="78">
        <v>45</v>
      </c>
      <c r="C51" s="47" t="s">
        <v>80</v>
      </c>
      <c r="D51" s="79">
        <v>2</v>
      </c>
      <c r="E51" s="80" t="s">
        <v>66</v>
      </c>
      <c r="F51" s="48" t="s">
        <v>81</v>
      </c>
      <c r="G51" s="81"/>
      <c r="H51" s="81"/>
      <c r="I51" s="82"/>
      <c r="J51" s="82"/>
      <c r="K51" s="82"/>
      <c r="L51" s="21">
        <f>D51*N51</f>
        <v>250</v>
      </c>
      <c r="M51" s="21">
        <f>D51*O51</f>
        <v>275</v>
      </c>
      <c r="N51" s="84">
        <v>125</v>
      </c>
      <c r="O51" s="84">
        <f t="shared" si="1"/>
        <v>137.5</v>
      </c>
      <c r="P51" s="60"/>
      <c r="Q51" s="61">
        <f t="shared" si="3"/>
        <v>0</v>
      </c>
      <c r="R51" s="62" t="str">
        <f t="shared" si="4"/>
        <v xml:space="preserve"> </v>
      </c>
      <c r="T51" s="77"/>
      <c r="U51" s="77"/>
    </row>
    <row r="52" spans="1:21" ht="28.8">
      <c r="A52" s="69"/>
      <c r="B52" s="78">
        <v>46</v>
      </c>
      <c r="C52" s="47" t="s">
        <v>82</v>
      </c>
      <c r="D52" s="79">
        <v>2</v>
      </c>
      <c r="E52" s="80" t="s">
        <v>66</v>
      </c>
      <c r="F52" s="48" t="s">
        <v>83</v>
      </c>
      <c r="G52" s="81"/>
      <c r="H52" s="81"/>
      <c r="I52" s="82"/>
      <c r="J52" s="82"/>
      <c r="K52" s="82"/>
      <c r="L52" s="21">
        <f>D52*N52</f>
        <v>60</v>
      </c>
      <c r="M52" s="21">
        <f>D52*O52</f>
        <v>66</v>
      </c>
      <c r="N52" s="84">
        <v>30</v>
      </c>
      <c r="O52" s="84">
        <f t="shared" si="1"/>
        <v>33</v>
      </c>
      <c r="P52" s="60"/>
      <c r="Q52" s="61">
        <f t="shared" si="3"/>
        <v>0</v>
      </c>
      <c r="R52" s="62" t="str">
        <f t="shared" si="4"/>
        <v xml:space="preserve"> </v>
      </c>
      <c r="T52" s="77"/>
      <c r="U52" s="77"/>
    </row>
    <row r="53" spans="1:21" ht="15.6">
      <c r="A53" s="69"/>
      <c r="B53" s="78">
        <v>47</v>
      </c>
      <c r="C53" s="47" t="s">
        <v>84</v>
      </c>
      <c r="D53" s="79">
        <v>5</v>
      </c>
      <c r="E53" s="80" t="s">
        <v>18</v>
      </c>
      <c r="F53" s="48" t="s">
        <v>85</v>
      </c>
      <c r="G53" s="81"/>
      <c r="H53" s="81"/>
      <c r="I53" s="82"/>
      <c r="J53" s="82"/>
      <c r="K53" s="82"/>
      <c r="L53" s="21">
        <f>D53*N53</f>
        <v>130</v>
      </c>
      <c r="M53" s="21">
        <f>D53*O53</f>
        <v>143</v>
      </c>
      <c r="N53" s="84">
        <v>26</v>
      </c>
      <c r="O53" s="84">
        <f t="shared" si="1"/>
        <v>28.6</v>
      </c>
      <c r="P53" s="60"/>
      <c r="Q53" s="61">
        <f t="shared" si="3"/>
        <v>0</v>
      </c>
      <c r="R53" s="62" t="str">
        <f t="shared" si="4"/>
        <v xml:space="preserve"> </v>
      </c>
      <c r="T53" s="77"/>
      <c r="U53" s="77"/>
    </row>
    <row r="54" spans="1:21" ht="96.6">
      <c r="A54" s="69"/>
      <c r="B54" s="78">
        <v>48</v>
      </c>
      <c r="C54" s="47" t="s">
        <v>86</v>
      </c>
      <c r="D54" s="79">
        <v>40</v>
      </c>
      <c r="E54" s="80" t="s">
        <v>66</v>
      </c>
      <c r="F54" s="48" t="s">
        <v>87</v>
      </c>
      <c r="G54" s="81"/>
      <c r="H54" s="81"/>
      <c r="I54" s="82"/>
      <c r="J54" s="82"/>
      <c r="K54" s="82"/>
      <c r="L54" s="21">
        <f>D54*N54</f>
        <v>3400</v>
      </c>
      <c r="M54" s="21">
        <f>D54*O54</f>
        <v>3740.0000000000005</v>
      </c>
      <c r="N54" s="84">
        <v>85</v>
      </c>
      <c r="O54" s="84">
        <f t="shared" si="1"/>
        <v>93.50000000000001</v>
      </c>
      <c r="P54" s="60"/>
      <c r="Q54" s="61">
        <f t="shared" si="3"/>
        <v>0</v>
      </c>
      <c r="R54" s="62" t="str">
        <f t="shared" si="4"/>
        <v xml:space="preserve"> </v>
      </c>
      <c r="T54" s="77"/>
      <c r="U54" s="77"/>
    </row>
    <row r="55" spans="1:21" ht="28.8">
      <c r="A55" s="69"/>
      <c r="B55" s="78">
        <v>49</v>
      </c>
      <c r="C55" s="47" t="s">
        <v>88</v>
      </c>
      <c r="D55" s="79">
        <v>3</v>
      </c>
      <c r="E55" s="80" t="s">
        <v>66</v>
      </c>
      <c r="F55" s="48" t="s">
        <v>89</v>
      </c>
      <c r="G55" s="81"/>
      <c r="H55" s="81"/>
      <c r="I55" s="82"/>
      <c r="J55" s="82"/>
      <c r="K55" s="82"/>
      <c r="L55" s="21">
        <f>D55*N55</f>
        <v>480</v>
      </c>
      <c r="M55" s="21">
        <f>D55*O55</f>
        <v>528</v>
      </c>
      <c r="N55" s="84">
        <v>160</v>
      </c>
      <c r="O55" s="84">
        <f t="shared" si="1"/>
        <v>176</v>
      </c>
      <c r="P55" s="57"/>
      <c r="Q55" s="58">
        <f t="shared" si="3"/>
        <v>0</v>
      </c>
      <c r="R55" s="59" t="str">
        <f t="shared" si="4"/>
        <v xml:space="preserve"> </v>
      </c>
      <c r="T55" s="77"/>
      <c r="U55" s="77"/>
    </row>
    <row r="56" spans="1:21" ht="28.8">
      <c r="A56" s="69"/>
      <c r="B56" s="78">
        <v>50</v>
      </c>
      <c r="C56" s="47" t="s">
        <v>90</v>
      </c>
      <c r="D56" s="79">
        <v>3</v>
      </c>
      <c r="E56" s="80" t="s">
        <v>66</v>
      </c>
      <c r="F56" s="48" t="s">
        <v>89</v>
      </c>
      <c r="G56" s="81"/>
      <c r="H56" s="81"/>
      <c r="I56" s="82"/>
      <c r="J56" s="82"/>
      <c r="K56" s="82"/>
      <c r="L56" s="21">
        <f>D56*N56</f>
        <v>480</v>
      </c>
      <c r="M56" s="21">
        <f>D56*O56</f>
        <v>528</v>
      </c>
      <c r="N56" s="84">
        <v>160</v>
      </c>
      <c r="O56" s="84">
        <f t="shared" si="1"/>
        <v>176</v>
      </c>
      <c r="P56" s="60"/>
      <c r="Q56" s="61">
        <f t="shared" si="3"/>
        <v>0</v>
      </c>
      <c r="R56" s="62" t="str">
        <f t="shared" si="4"/>
        <v xml:space="preserve"> </v>
      </c>
      <c r="T56" s="77"/>
      <c r="U56" s="77"/>
    </row>
    <row r="57" spans="1:21" ht="28.8">
      <c r="A57" s="69"/>
      <c r="B57" s="78">
        <v>51</v>
      </c>
      <c r="C57" s="47" t="s">
        <v>91</v>
      </c>
      <c r="D57" s="79">
        <v>3</v>
      </c>
      <c r="E57" s="80" t="s">
        <v>66</v>
      </c>
      <c r="F57" s="48" t="s">
        <v>89</v>
      </c>
      <c r="G57" s="81"/>
      <c r="H57" s="81"/>
      <c r="I57" s="82"/>
      <c r="J57" s="82"/>
      <c r="K57" s="82"/>
      <c r="L57" s="21">
        <f>D57*N57</f>
        <v>480</v>
      </c>
      <c r="M57" s="21">
        <f>D57*O57</f>
        <v>528</v>
      </c>
      <c r="N57" s="84">
        <v>160</v>
      </c>
      <c r="O57" s="84">
        <f t="shared" si="1"/>
        <v>176</v>
      </c>
      <c r="P57" s="60"/>
      <c r="Q57" s="61">
        <f t="shared" si="3"/>
        <v>0</v>
      </c>
      <c r="R57" s="62" t="str">
        <f t="shared" si="4"/>
        <v xml:space="preserve"> </v>
      </c>
      <c r="T57" s="77"/>
      <c r="U57" s="77"/>
    </row>
    <row r="58" spans="1:21" ht="28.8">
      <c r="A58" s="69"/>
      <c r="B58" s="78">
        <v>52</v>
      </c>
      <c r="C58" s="47" t="s">
        <v>92</v>
      </c>
      <c r="D58" s="79">
        <v>3</v>
      </c>
      <c r="E58" s="80" t="s">
        <v>66</v>
      </c>
      <c r="F58" s="48" t="s">
        <v>89</v>
      </c>
      <c r="G58" s="81"/>
      <c r="H58" s="81"/>
      <c r="I58" s="82"/>
      <c r="J58" s="82"/>
      <c r="K58" s="82"/>
      <c r="L58" s="21">
        <f>D58*N58</f>
        <v>480</v>
      </c>
      <c r="M58" s="21">
        <f>D58*O58</f>
        <v>528</v>
      </c>
      <c r="N58" s="84">
        <v>160</v>
      </c>
      <c r="O58" s="84">
        <f t="shared" si="1"/>
        <v>176</v>
      </c>
      <c r="P58" s="60"/>
      <c r="Q58" s="61">
        <f t="shared" si="3"/>
        <v>0</v>
      </c>
      <c r="R58" s="62" t="str">
        <f t="shared" si="4"/>
        <v xml:space="preserve"> </v>
      </c>
      <c r="T58" s="77"/>
      <c r="U58" s="77"/>
    </row>
    <row r="59" spans="1:21" ht="28.8">
      <c r="A59" s="69"/>
      <c r="B59" s="78">
        <v>53</v>
      </c>
      <c r="C59" s="47" t="s">
        <v>93</v>
      </c>
      <c r="D59" s="79">
        <v>3</v>
      </c>
      <c r="E59" s="80" t="s">
        <v>66</v>
      </c>
      <c r="F59" s="48" t="s">
        <v>89</v>
      </c>
      <c r="G59" s="81"/>
      <c r="H59" s="81"/>
      <c r="I59" s="82"/>
      <c r="J59" s="82"/>
      <c r="K59" s="82"/>
      <c r="L59" s="21">
        <f>D59*N59</f>
        <v>480</v>
      </c>
      <c r="M59" s="21">
        <f>D59*O59</f>
        <v>528</v>
      </c>
      <c r="N59" s="84">
        <v>160</v>
      </c>
      <c r="O59" s="84">
        <f t="shared" si="1"/>
        <v>176</v>
      </c>
      <c r="P59" s="60"/>
      <c r="Q59" s="61">
        <f t="shared" si="3"/>
        <v>0</v>
      </c>
      <c r="R59" s="62" t="str">
        <f t="shared" si="4"/>
        <v xml:space="preserve"> </v>
      </c>
      <c r="T59" s="77"/>
      <c r="U59" s="77"/>
    </row>
    <row r="60" spans="1:21" ht="41.4">
      <c r="A60" s="69"/>
      <c r="B60" s="78">
        <v>54</v>
      </c>
      <c r="C60" s="47" t="s">
        <v>94</v>
      </c>
      <c r="D60" s="79">
        <v>4</v>
      </c>
      <c r="E60" s="80" t="s">
        <v>18</v>
      </c>
      <c r="F60" s="48" t="s">
        <v>95</v>
      </c>
      <c r="G60" s="81"/>
      <c r="H60" s="81"/>
      <c r="I60" s="82"/>
      <c r="J60" s="82"/>
      <c r="K60" s="82"/>
      <c r="L60" s="21">
        <f>D60*N60</f>
        <v>480</v>
      </c>
      <c r="M60" s="21">
        <f>D60*O60</f>
        <v>528</v>
      </c>
      <c r="N60" s="84">
        <v>120</v>
      </c>
      <c r="O60" s="84">
        <f t="shared" si="1"/>
        <v>132</v>
      </c>
      <c r="P60" s="60"/>
      <c r="Q60" s="61">
        <f t="shared" si="3"/>
        <v>0</v>
      </c>
      <c r="R60" s="62" t="str">
        <f t="shared" si="4"/>
        <v xml:space="preserve"> </v>
      </c>
      <c r="T60" s="77"/>
      <c r="U60" s="77"/>
    </row>
    <row r="61" spans="1:21" ht="41.4">
      <c r="A61" s="69"/>
      <c r="B61" s="78">
        <v>55</v>
      </c>
      <c r="C61" s="47" t="s">
        <v>96</v>
      </c>
      <c r="D61" s="79">
        <v>25</v>
      </c>
      <c r="E61" s="80" t="s">
        <v>18</v>
      </c>
      <c r="F61" s="48" t="s">
        <v>149</v>
      </c>
      <c r="G61" s="81"/>
      <c r="H61" s="81"/>
      <c r="I61" s="82"/>
      <c r="J61" s="82"/>
      <c r="K61" s="82"/>
      <c r="L61" s="21">
        <f>D61*N61</f>
        <v>675</v>
      </c>
      <c r="M61" s="21">
        <f>D61*O61</f>
        <v>742.5000000000001</v>
      </c>
      <c r="N61" s="84">
        <v>27</v>
      </c>
      <c r="O61" s="84">
        <f t="shared" si="1"/>
        <v>29.700000000000003</v>
      </c>
      <c r="P61" s="57"/>
      <c r="Q61" s="58">
        <f t="shared" si="3"/>
        <v>0</v>
      </c>
      <c r="R61" s="59" t="str">
        <f t="shared" si="4"/>
        <v xml:space="preserve"> </v>
      </c>
      <c r="T61" s="77"/>
      <c r="U61" s="77"/>
    </row>
    <row r="62" spans="1:21" ht="15.6">
      <c r="A62" s="69"/>
      <c r="B62" s="78">
        <v>56</v>
      </c>
      <c r="C62" s="47" t="s">
        <v>97</v>
      </c>
      <c r="D62" s="79">
        <v>10</v>
      </c>
      <c r="E62" s="80" t="s">
        <v>18</v>
      </c>
      <c r="F62" s="48" t="s">
        <v>98</v>
      </c>
      <c r="G62" s="81"/>
      <c r="H62" s="81"/>
      <c r="I62" s="82"/>
      <c r="J62" s="82"/>
      <c r="K62" s="82"/>
      <c r="L62" s="21">
        <f>D62*N62</f>
        <v>0</v>
      </c>
      <c r="M62" s="21">
        <f>D62*O62</f>
        <v>0</v>
      </c>
      <c r="N62" s="84"/>
      <c r="O62" s="84">
        <f t="shared" si="1"/>
        <v>0</v>
      </c>
      <c r="P62" s="60"/>
      <c r="Q62" s="61">
        <f t="shared" si="3"/>
        <v>0</v>
      </c>
      <c r="R62" s="62" t="str">
        <f t="shared" si="4"/>
        <v xml:space="preserve"> </v>
      </c>
      <c r="T62" s="77"/>
      <c r="U62" s="77"/>
    </row>
    <row r="63" spans="1:21" ht="15.6">
      <c r="A63" s="69"/>
      <c r="B63" s="78">
        <v>57</v>
      </c>
      <c r="C63" s="47" t="s">
        <v>99</v>
      </c>
      <c r="D63" s="79">
        <v>10</v>
      </c>
      <c r="E63" s="80" t="s">
        <v>100</v>
      </c>
      <c r="F63" s="48" t="s">
        <v>101</v>
      </c>
      <c r="G63" s="81"/>
      <c r="H63" s="81"/>
      <c r="I63" s="82"/>
      <c r="J63" s="82"/>
      <c r="K63" s="82"/>
      <c r="L63" s="21">
        <f>D63*N63</f>
        <v>80</v>
      </c>
      <c r="M63" s="21">
        <f>D63*O63</f>
        <v>88</v>
      </c>
      <c r="N63" s="84">
        <v>8</v>
      </c>
      <c r="O63" s="84">
        <f t="shared" si="1"/>
        <v>8.8</v>
      </c>
      <c r="P63" s="60"/>
      <c r="Q63" s="61">
        <f t="shared" si="3"/>
        <v>0</v>
      </c>
      <c r="R63" s="62" t="str">
        <f t="shared" si="4"/>
        <v xml:space="preserve"> </v>
      </c>
      <c r="T63" s="77"/>
      <c r="U63" s="77"/>
    </row>
    <row r="64" spans="1:21" ht="15.6">
      <c r="A64" s="69"/>
      <c r="B64" s="78">
        <v>58</v>
      </c>
      <c r="C64" s="47" t="s">
        <v>102</v>
      </c>
      <c r="D64" s="79">
        <v>10</v>
      </c>
      <c r="E64" s="80" t="s">
        <v>100</v>
      </c>
      <c r="F64" s="48" t="s">
        <v>103</v>
      </c>
      <c r="G64" s="81"/>
      <c r="H64" s="81"/>
      <c r="I64" s="82"/>
      <c r="J64" s="82"/>
      <c r="K64" s="82"/>
      <c r="L64" s="21">
        <f>D64*N64</f>
        <v>80</v>
      </c>
      <c r="M64" s="21">
        <f>D64*O64</f>
        <v>88</v>
      </c>
      <c r="N64" s="84">
        <v>8</v>
      </c>
      <c r="O64" s="84">
        <f t="shared" si="1"/>
        <v>8.8</v>
      </c>
      <c r="P64" s="60"/>
      <c r="Q64" s="61">
        <f t="shared" si="3"/>
        <v>0</v>
      </c>
      <c r="R64" s="62" t="str">
        <f t="shared" si="4"/>
        <v xml:space="preserve"> </v>
      </c>
      <c r="T64" s="77"/>
      <c r="U64" s="77"/>
    </row>
    <row r="65" spans="1:21" ht="15.6">
      <c r="A65" s="69"/>
      <c r="B65" s="78">
        <v>59</v>
      </c>
      <c r="C65" s="47" t="s">
        <v>104</v>
      </c>
      <c r="D65" s="79">
        <v>10</v>
      </c>
      <c r="E65" s="80" t="s">
        <v>100</v>
      </c>
      <c r="F65" s="48" t="s">
        <v>105</v>
      </c>
      <c r="G65" s="81"/>
      <c r="H65" s="81"/>
      <c r="I65" s="82"/>
      <c r="J65" s="82"/>
      <c r="K65" s="82"/>
      <c r="L65" s="21">
        <f>D65*N65</f>
        <v>80</v>
      </c>
      <c r="M65" s="21">
        <f>D65*O65</f>
        <v>88</v>
      </c>
      <c r="N65" s="84">
        <v>8</v>
      </c>
      <c r="O65" s="84">
        <f t="shared" si="1"/>
        <v>8.8</v>
      </c>
      <c r="P65" s="60"/>
      <c r="Q65" s="61">
        <f t="shared" si="3"/>
        <v>0</v>
      </c>
      <c r="R65" s="62" t="str">
        <f t="shared" si="4"/>
        <v xml:space="preserve"> </v>
      </c>
      <c r="T65" s="77"/>
      <c r="U65" s="77"/>
    </row>
    <row r="66" spans="1:21" ht="41.4">
      <c r="A66" s="69"/>
      <c r="B66" s="78">
        <v>60</v>
      </c>
      <c r="C66" s="47" t="s">
        <v>106</v>
      </c>
      <c r="D66" s="79">
        <v>20</v>
      </c>
      <c r="E66" s="80" t="s">
        <v>18</v>
      </c>
      <c r="F66" s="48" t="s">
        <v>107</v>
      </c>
      <c r="G66" s="81"/>
      <c r="H66" s="81"/>
      <c r="I66" s="82"/>
      <c r="J66" s="82"/>
      <c r="K66" s="82"/>
      <c r="L66" s="21">
        <f>D66*N66</f>
        <v>190</v>
      </c>
      <c r="M66" s="21">
        <f>D66*O66</f>
        <v>209.00000000000003</v>
      </c>
      <c r="N66" s="84">
        <v>9.5</v>
      </c>
      <c r="O66" s="84">
        <f t="shared" si="1"/>
        <v>10.450000000000001</v>
      </c>
      <c r="P66" s="60"/>
      <c r="Q66" s="61">
        <f t="shared" si="3"/>
        <v>0</v>
      </c>
      <c r="R66" s="62" t="str">
        <f t="shared" si="4"/>
        <v xml:space="preserve"> </v>
      </c>
      <c r="T66" s="77"/>
      <c r="U66" s="77"/>
    </row>
    <row r="67" spans="1:21" ht="41.4">
      <c r="A67" s="69"/>
      <c r="B67" s="78">
        <v>61</v>
      </c>
      <c r="C67" s="47" t="s">
        <v>108</v>
      </c>
      <c r="D67" s="79">
        <v>20</v>
      </c>
      <c r="E67" s="85" t="s">
        <v>18</v>
      </c>
      <c r="F67" s="48" t="s">
        <v>109</v>
      </c>
      <c r="G67" s="81"/>
      <c r="H67" s="81"/>
      <c r="I67" s="82"/>
      <c r="J67" s="82"/>
      <c r="K67" s="82"/>
      <c r="L67" s="21">
        <f>D67*N67</f>
        <v>190</v>
      </c>
      <c r="M67" s="21">
        <f>D67*O67</f>
        <v>209.00000000000003</v>
      </c>
      <c r="N67" s="84">
        <v>9.5</v>
      </c>
      <c r="O67" s="84">
        <f t="shared" si="1"/>
        <v>10.450000000000001</v>
      </c>
      <c r="P67" s="57"/>
      <c r="Q67" s="58">
        <f t="shared" si="3"/>
        <v>0</v>
      </c>
      <c r="R67" s="59" t="str">
        <f t="shared" si="4"/>
        <v xml:space="preserve"> </v>
      </c>
      <c r="T67" s="77"/>
      <c r="U67" s="77"/>
    </row>
    <row r="68" spans="1:21" ht="41.4">
      <c r="A68" s="69"/>
      <c r="B68" s="78">
        <v>62</v>
      </c>
      <c r="C68" s="47" t="s">
        <v>110</v>
      </c>
      <c r="D68" s="79">
        <v>20</v>
      </c>
      <c r="E68" s="85" t="s">
        <v>18</v>
      </c>
      <c r="F68" s="48" t="s">
        <v>109</v>
      </c>
      <c r="G68" s="81"/>
      <c r="H68" s="81"/>
      <c r="I68" s="82"/>
      <c r="J68" s="82"/>
      <c r="K68" s="82"/>
      <c r="L68" s="21">
        <f>D68*N68</f>
        <v>190</v>
      </c>
      <c r="M68" s="21">
        <f>D68*O68</f>
        <v>209.00000000000003</v>
      </c>
      <c r="N68" s="84">
        <v>9.5</v>
      </c>
      <c r="O68" s="84">
        <f t="shared" si="1"/>
        <v>10.450000000000001</v>
      </c>
      <c r="P68" s="60"/>
      <c r="Q68" s="61">
        <f t="shared" si="3"/>
        <v>0</v>
      </c>
      <c r="R68" s="62" t="str">
        <f t="shared" si="4"/>
        <v xml:space="preserve"> </v>
      </c>
      <c r="T68" s="77"/>
      <c r="U68" s="77"/>
    </row>
    <row r="69" spans="1:21" ht="41.4">
      <c r="A69" s="69"/>
      <c r="B69" s="78">
        <v>63</v>
      </c>
      <c r="C69" s="47" t="s">
        <v>111</v>
      </c>
      <c r="D69" s="79">
        <v>20</v>
      </c>
      <c r="E69" s="80" t="s">
        <v>100</v>
      </c>
      <c r="F69" s="48" t="s">
        <v>107</v>
      </c>
      <c r="G69" s="81"/>
      <c r="H69" s="81"/>
      <c r="I69" s="82"/>
      <c r="J69" s="82"/>
      <c r="K69" s="82"/>
      <c r="L69" s="21">
        <f>D69*N69</f>
        <v>190</v>
      </c>
      <c r="M69" s="21">
        <f>D69*O69</f>
        <v>209.00000000000003</v>
      </c>
      <c r="N69" s="84">
        <v>9.5</v>
      </c>
      <c r="O69" s="84">
        <f t="shared" si="1"/>
        <v>10.450000000000001</v>
      </c>
      <c r="P69" s="60"/>
      <c r="Q69" s="61">
        <f t="shared" si="3"/>
        <v>0</v>
      </c>
      <c r="R69" s="62" t="str">
        <f t="shared" si="4"/>
        <v xml:space="preserve"> </v>
      </c>
      <c r="T69" s="77"/>
      <c r="U69" s="77"/>
    </row>
    <row r="70" spans="1:21" ht="41.4">
      <c r="A70" s="69"/>
      <c r="B70" s="78">
        <v>64</v>
      </c>
      <c r="C70" s="47" t="s">
        <v>112</v>
      </c>
      <c r="D70" s="79">
        <v>20</v>
      </c>
      <c r="E70" s="80" t="s">
        <v>18</v>
      </c>
      <c r="F70" s="48" t="s">
        <v>113</v>
      </c>
      <c r="G70" s="81"/>
      <c r="H70" s="81"/>
      <c r="I70" s="82"/>
      <c r="J70" s="82"/>
      <c r="K70" s="82"/>
      <c r="L70" s="21">
        <f>D70*N70</f>
        <v>180</v>
      </c>
      <c r="M70" s="21">
        <f>D70*O70</f>
        <v>198</v>
      </c>
      <c r="N70" s="84">
        <v>9</v>
      </c>
      <c r="O70" s="84">
        <f t="shared" si="1"/>
        <v>9.9</v>
      </c>
      <c r="P70" s="60"/>
      <c r="Q70" s="61">
        <f t="shared" si="3"/>
        <v>0</v>
      </c>
      <c r="R70" s="62" t="str">
        <f t="shared" si="4"/>
        <v xml:space="preserve"> </v>
      </c>
      <c r="T70" s="77"/>
      <c r="U70" s="77"/>
    </row>
    <row r="71" spans="1:21" ht="41.4">
      <c r="A71" s="69"/>
      <c r="B71" s="78">
        <v>65</v>
      </c>
      <c r="C71" s="47" t="s">
        <v>114</v>
      </c>
      <c r="D71" s="79">
        <v>20</v>
      </c>
      <c r="E71" s="80" t="s">
        <v>18</v>
      </c>
      <c r="F71" s="48" t="s">
        <v>115</v>
      </c>
      <c r="G71" s="81"/>
      <c r="H71" s="81"/>
      <c r="I71" s="82"/>
      <c r="J71" s="82"/>
      <c r="K71" s="82"/>
      <c r="L71" s="21">
        <f>D71*N71</f>
        <v>180</v>
      </c>
      <c r="M71" s="21">
        <f>D71*O71</f>
        <v>198</v>
      </c>
      <c r="N71" s="84">
        <v>9</v>
      </c>
      <c r="O71" s="84">
        <f t="shared" si="1"/>
        <v>9.9</v>
      </c>
      <c r="P71" s="60"/>
      <c r="Q71" s="61">
        <f t="shared" si="3"/>
        <v>0</v>
      </c>
      <c r="R71" s="62" t="str">
        <f t="shared" si="4"/>
        <v xml:space="preserve"> </v>
      </c>
      <c r="T71" s="77"/>
      <c r="U71" s="77"/>
    </row>
    <row r="72" spans="1:21" ht="41.4">
      <c r="A72" s="69"/>
      <c r="B72" s="78">
        <v>66</v>
      </c>
      <c r="C72" s="47" t="s">
        <v>116</v>
      </c>
      <c r="D72" s="79">
        <v>20</v>
      </c>
      <c r="E72" s="80" t="s">
        <v>18</v>
      </c>
      <c r="F72" s="48" t="s">
        <v>115</v>
      </c>
      <c r="G72" s="81"/>
      <c r="H72" s="81"/>
      <c r="I72" s="82"/>
      <c r="J72" s="82"/>
      <c r="K72" s="82"/>
      <c r="L72" s="21">
        <f>D72*N72</f>
        <v>180</v>
      </c>
      <c r="M72" s="21">
        <f>D72*O72</f>
        <v>198</v>
      </c>
      <c r="N72" s="84">
        <v>9</v>
      </c>
      <c r="O72" s="84">
        <f aca="true" t="shared" si="5" ref="O72:O135">N72*1.1</f>
        <v>9.9</v>
      </c>
      <c r="P72" s="60"/>
      <c r="Q72" s="61">
        <f t="shared" si="3"/>
        <v>0</v>
      </c>
      <c r="R72" s="62" t="str">
        <f t="shared" si="4"/>
        <v xml:space="preserve"> </v>
      </c>
      <c r="T72" s="77"/>
      <c r="U72" s="77"/>
    </row>
    <row r="73" spans="1:21" ht="41.4">
      <c r="A73" s="69"/>
      <c r="B73" s="78">
        <v>67</v>
      </c>
      <c r="C73" s="47" t="s">
        <v>117</v>
      </c>
      <c r="D73" s="79">
        <v>20</v>
      </c>
      <c r="E73" s="80" t="s">
        <v>18</v>
      </c>
      <c r="F73" s="48" t="s">
        <v>115</v>
      </c>
      <c r="G73" s="81"/>
      <c r="H73" s="81"/>
      <c r="I73" s="82"/>
      <c r="J73" s="82"/>
      <c r="K73" s="82"/>
      <c r="L73" s="21">
        <f>D73*N73</f>
        <v>180</v>
      </c>
      <c r="M73" s="21">
        <f>D73*O73</f>
        <v>198</v>
      </c>
      <c r="N73" s="84">
        <v>9</v>
      </c>
      <c r="O73" s="84">
        <f t="shared" si="5"/>
        <v>9.9</v>
      </c>
      <c r="P73" s="57"/>
      <c r="Q73" s="58">
        <f t="shared" si="3"/>
        <v>0</v>
      </c>
      <c r="R73" s="59" t="str">
        <f t="shared" si="4"/>
        <v xml:space="preserve"> </v>
      </c>
      <c r="T73" s="77"/>
      <c r="U73" s="77"/>
    </row>
    <row r="74" spans="1:21" ht="41.4">
      <c r="A74" s="69"/>
      <c r="B74" s="78">
        <v>68</v>
      </c>
      <c r="C74" s="47" t="s">
        <v>118</v>
      </c>
      <c r="D74" s="79">
        <v>20</v>
      </c>
      <c r="E74" s="80" t="s">
        <v>18</v>
      </c>
      <c r="F74" s="48" t="s">
        <v>119</v>
      </c>
      <c r="G74" s="81"/>
      <c r="H74" s="81"/>
      <c r="I74" s="82"/>
      <c r="J74" s="82"/>
      <c r="K74" s="82"/>
      <c r="L74" s="21">
        <f>D74*N74</f>
        <v>240</v>
      </c>
      <c r="M74" s="21">
        <f>D74*O74</f>
        <v>264</v>
      </c>
      <c r="N74" s="84">
        <v>12</v>
      </c>
      <c r="O74" s="84">
        <f t="shared" si="5"/>
        <v>13.200000000000001</v>
      </c>
      <c r="P74" s="60"/>
      <c r="Q74" s="61">
        <f t="shared" si="3"/>
        <v>0</v>
      </c>
      <c r="R74" s="62" t="str">
        <f t="shared" si="4"/>
        <v xml:space="preserve"> </v>
      </c>
      <c r="T74" s="77"/>
      <c r="U74" s="77"/>
    </row>
    <row r="75" spans="1:21" ht="41.4">
      <c r="A75" s="69"/>
      <c r="B75" s="78">
        <v>69</v>
      </c>
      <c r="C75" s="47" t="s">
        <v>120</v>
      </c>
      <c r="D75" s="79">
        <v>20</v>
      </c>
      <c r="E75" s="80" t="s">
        <v>18</v>
      </c>
      <c r="F75" s="48" t="s">
        <v>119</v>
      </c>
      <c r="G75" s="81"/>
      <c r="H75" s="81"/>
      <c r="I75" s="82"/>
      <c r="J75" s="82"/>
      <c r="K75" s="82"/>
      <c r="L75" s="21">
        <f>D75*N75</f>
        <v>240</v>
      </c>
      <c r="M75" s="21">
        <f>D75*O75</f>
        <v>264</v>
      </c>
      <c r="N75" s="84">
        <v>12</v>
      </c>
      <c r="O75" s="84">
        <f t="shared" si="5"/>
        <v>13.200000000000001</v>
      </c>
      <c r="P75" s="60"/>
      <c r="Q75" s="61">
        <f t="shared" si="3"/>
        <v>0</v>
      </c>
      <c r="R75" s="62" t="str">
        <f t="shared" si="4"/>
        <v xml:space="preserve"> </v>
      </c>
      <c r="T75" s="77"/>
      <c r="U75" s="77"/>
    </row>
    <row r="76" spans="1:21" ht="41.4">
      <c r="A76" s="69"/>
      <c r="B76" s="78">
        <v>70</v>
      </c>
      <c r="C76" s="47" t="s">
        <v>121</v>
      </c>
      <c r="D76" s="79">
        <v>20</v>
      </c>
      <c r="E76" s="80" t="s">
        <v>18</v>
      </c>
      <c r="F76" s="48" t="s">
        <v>119</v>
      </c>
      <c r="G76" s="81"/>
      <c r="H76" s="81"/>
      <c r="I76" s="82"/>
      <c r="J76" s="82"/>
      <c r="K76" s="82"/>
      <c r="L76" s="21">
        <f>D76*N76</f>
        <v>240</v>
      </c>
      <c r="M76" s="21">
        <f>D76*O76</f>
        <v>264</v>
      </c>
      <c r="N76" s="84">
        <v>12</v>
      </c>
      <c r="O76" s="84">
        <f t="shared" si="5"/>
        <v>13.200000000000001</v>
      </c>
      <c r="P76" s="60"/>
      <c r="Q76" s="61">
        <f t="shared" si="3"/>
        <v>0</v>
      </c>
      <c r="R76" s="62" t="str">
        <f t="shared" si="4"/>
        <v xml:space="preserve"> </v>
      </c>
      <c r="T76" s="77"/>
      <c r="U76" s="77"/>
    </row>
    <row r="77" spans="1:21" ht="41.4">
      <c r="A77" s="69"/>
      <c r="B77" s="78">
        <v>71</v>
      </c>
      <c r="C77" s="47" t="s">
        <v>122</v>
      </c>
      <c r="D77" s="79">
        <v>5</v>
      </c>
      <c r="E77" s="80" t="s">
        <v>123</v>
      </c>
      <c r="F77" s="48" t="s">
        <v>124</v>
      </c>
      <c r="G77" s="81"/>
      <c r="H77" s="81"/>
      <c r="I77" s="82"/>
      <c r="J77" s="82"/>
      <c r="K77" s="82"/>
      <c r="L77" s="21">
        <f>D77*N77</f>
        <v>230</v>
      </c>
      <c r="M77" s="21">
        <f>D77*O77</f>
        <v>253</v>
      </c>
      <c r="N77" s="84">
        <v>46</v>
      </c>
      <c r="O77" s="84">
        <f t="shared" si="5"/>
        <v>50.6</v>
      </c>
      <c r="P77" s="60"/>
      <c r="Q77" s="61">
        <f aca="true" t="shared" si="6" ref="Q77:Q140">D77*P77</f>
        <v>0</v>
      </c>
      <c r="R77" s="62" t="str">
        <f t="shared" si="4"/>
        <v xml:space="preserve"> </v>
      </c>
      <c r="T77" s="77"/>
      <c r="U77" s="77"/>
    </row>
    <row r="78" spans="1:21" ht="27.6">
      <c r="A78" s="69"/>
      <c r="B78" s="78">
        <v>72</v>
      </c>
      <c r="C78" s="47" t="s">
        <v>125</v>
      </c>
      <c r="D78" s="79">
        <v>5</v>
      </c>
      <c r="E78" s="80" t="s">
        <v>123</v>
      </c>
      <c r="F78" s="48" t="s">
        <v>126</v>
      </c>
      <c r="G78" s="81"/>
      <c r="H78" s="81"/>
      <c r="I78" s="82"/>
      <c r="J78" s="82"/>
      <c r="K78" s="82"/>
      <c r="L78" s="21">
        <f>D78*N78</f>
        <v>190</v>
      </c>
      <c r="M78" s="21">
        <f>D78*O78</f>
        <v>209.00000000000003</v>
      </c>
      <c r="N78" s="84">
        <v>38</v>
      </c>
      <c r="O78" s="84">
        <f t="shared" si="5"/>
        <v>41.800000000000004</v>
      </c>
      <c r="P78" s="60"/>
      <c r="Q78" s="61">
        <f t="shared" si="6"/>
        <v>0</v>
      </c>
      <c r="R78" s="62" t="str">
        <f t="shared" si="4"/>
        <v xml:space="preserve"> </v>
      </c>
      <c r="T78" s="77"/>
      <c r="U78" s="77"/>
    </row>
    <row r="79" spans="1:21" ht="27.6">
      <c r="A79" s="69"/>
      <c r="B79" s="78">
        <v>73</v>
      </c>
      <c r="C79" s="52" t="s">
        <v>127</v>
      </c>
      <c r="D79" s="79">
        <v>2</v>
      </c>
      <c r="E79" s="80" t="s">
        <v>66</v>
      </c>
      <c r="F79" s="53" t="s">
        <v>128</v>
      </c>
      <c r="G79" s="81"/>
      <c r="H79" s="81"/>
      <c r="I79" s="82"/>
      <c r="J79" s="82"/>
      <c r="K79" s="82"/>
      <c r="L79" s="21">
        <f>D79*N79</f>
        <v>106</v>
      </c>
      <c r="M79" s="21">
        <f>D79*O79</f>
        <v>116.60000000000001</v>
      </c>
      <c r="N79" s="84">
        <v>53</v>
      </c>
      <c r="O79" s="84">
        <f t="shared" si="5"/>
        <v>58.300000000000004</v>
      </c>
      <c r="P79" s="57"/>
      <c r="Q79" s="58">
        <f t="shared" si="6"/>
        <v>0</v>
      </c>
      <c r="R79" s="59" t="str">
        <f t="shared" si="4"/>
        <v xml:space="preserve"> </v>
      </c>
      <c r="T79" s="77"/>
      <c r="U79" s="77"/>
    </row>
    <row r="80" spans="1:21" ht="27.6">
      <c r="A80" s="69"/>
      <c r="B80" s="78">
        <v>74</v>
      </c>
      <c r="C80" s="47" t="s">
        <v>129</v>
      </c>
      <c r="D80" s="79">
        <v>2</v>
      </c>
      <c r="E80" s="80" t="s">
        <v>18</v>
      </c>
      <c r="F80" s="48" t="s">
        <v>130</v>
      </c>
      <c r="G80" s="81"/>
      <c r="H80" s="81"/>
      <c r="I80" s="82"/>
      <c r="J80" s="82"/>
      <c r="K80" s="82"/>
      <c r="L80" s="21">
        <f>D80*N80</f>
        <v>200</v>
      </c>
      <c r="M80" s="21">
        <f>D80*O80</f>
        <v>220.00000000000003</v>
      </c>
      <c r="N80" s="84">
        <v>100</v>
      </c>
      <c r="O80" s="84">
        <f t="shared" si="5"/>
        <v>110.00000000000001</v>
      </c>
      <c r="P80" s="60"/>
      <c r="Q80" s="61">
        <f t="shared" si="6"/>
        <v>0</v>
      </c>
      <c r="R80" s="62" t="str">
        <f t="shared" si="4"/>
        <v xml:space="preserve"> </v>
      </c>
      <c r="T80" s="77"/>
      <c r="U80" s="77"/>
    </row>
    <row r="81" spans="1:21" ht="28.8">
      <c r="A81" s="69"/>
      <c r="B81" s="78">
        <v>75</v>
      </c>
      <c r="C81" s="47" t="s">
        <v>131</v>
      </c>
      <c r="D81" s="79">
        <v>9</v>
      </c>
      <c r="E81" s="80" t="s">
        <v>18</v>
      </c>
      <c r="F81" s="48" t="s">
        <v>132</v>
      </c>
      <c r="G81" s="81"/>
      <c r="H81" s="81"/>
      <c r="I81" s="82"/>
      <c r="J81" s="82"/>
      <c r="K81" s="82"/>
      <c r="L81" s="21">
        <f>D81*N81</f>
        <v>1800</v>
      </c>
      <c r="M81" s="21">
        <f>D81*O81</f>
        <v>1980.0000000000002</v>
      </c>
      <c r="N81" s="84">
        <v>200</v>
      </c>
      <c r="O81" s="84">
        <f t="shared" si="5"/>
        <v>220.00000000000003</v>
      </c>
      <c r="P81" s="60"/>
      <c r="Q81" s="61">
        <f t="shared" si="6"/>
        <v>0</v>
      </c>
      <c r="R81" s="62" t="str">
        <f aca="true" t="shared" si="7" ref="R81:R141">IF(ISNUMBER(P81),IF(P81&gt;O81,"NEVYHOVUJE","VYHOVUJE")," ")</f>
        <v xml:space="preserve"> </v>
      </c>
      <c r="T81" s="77"/>
      <c r="U81" s="77"/>
    </row>
    <row r="82" spans="1:21" ht="27.6">
      <c r="A82" s="69"/>
      <c r="B82" s="78">
        <v>76</v>
      </c>
      <c r="C82" s="47" t="s">
        <v>133</v>
      </c>
      <c r="D82" s="79">
        <v>1</v>
      </c>
      <c r="E82" s="80" t="s">
        <v>18</v>
      </c>
      <c r="F82" s="48" t="s">
        <v>134</v>
      </c>
      <c r="G82" s="81"/>
      <c r="H82" s="81"/>
      <c r="I82" s="82"/>
      <c r="J82" s="82"/>
      <c r="K82" s="82"/>
      <c r="L82" s="21">
        <f>D82*N82</f>
        <v>100</v>
      </c>
      <c r="M82" s="21">
        <f>D82*O82</f>
        <v>110.00000000000001</v>
      </c>
      <c r="N82" s="84">
        <v>100</v>
      </c>
      <c r="O82" s="84">
        <f t="shared" si="5"/>
        <v>110.00000000000001</v>
      </c>
      <c r="P82" s="60"/>
      <c r="Q82" s="61">
        <f t="shared" si="6"/>
        <v>0</v>
      </c>
      <c r="R82" s="62" t="str">
        <f t="shared" si="7"/>
        <v xml:space="preserve"> </v>
      </c>
      <c r="T82" s="77"/>
      <c r="U82" s="77"/>
    </row>
    <row r="83" spans="1:21" ht="27.6">
      <c r="A83" s="69"/>
      <c r="B83" s="78">
        <v>77</v>
      </c>
      <c r="C83" s="47" t="s">
        <v>135</v>
      </c>
      <c r="D83" s="79">
        <v>1</v>
      </c>
      <c r="E83" s="80" t="s">
        <v>66</v>
      </c>
      <c r="F83" s="48" t="s">
        <v>136</v>
      </c>
      <c r="G83" s="81"/>
      <c r="H83" s="81"/>
      <c r="I83" s="82"/>
      <c r="J83" s="82"/>
      <c r="K83" s="82"/>
      <c r="L83" s="21">
        <f>D83*N83</f>
        <v>16</v>
      </c>
      <c r="M83" s="21">
        <f>D83*O83</f>
        <v>17.6</v>
      </c>
      <c r="N83" s="84">
        <v>16</v>
      </c>
      <c r="O83" s="84">
        <f t="shared" si="5"/>
        <v>17.6</v>
      </c>
      <c r="P83" s="60"/>
      <c r="Q83" s="61">
        <f t="shared" si="6"/>
        <v>0</v>
      </c>
      <c r="R83" s="62" t="str">
        <f t="shared" si="7"/>
        <v xml:space="preserve"> </v>
      </c>
      <c r="T83" s="77"/>
      <c r="U83" s="77"/>
    </row>
    <row r="84" spans="1:21" ht="27.6">
      <c r="A84" s="69"/>
      <c r="B84" s="78">
        <v>78</v>
      </c>
      <c r="C84" s="47" t="s">
        <v>137</v>
      </c>
      <c r="D84" s="79">
        <v>1</v>
      </c>
      <c r="E84" s="80" t="s">
        <v>66</v>
      </c>
      <c r="F84" s="48" t="s">
        <v>138</v>
      </c>
      <c r="G84" s="81"/>
      <c r="H84" s="81"/>
      <c r="I84" s="82"/>
      <c r="J84" s="82"/>
      <c r="K84" s="82"/>
      <c r="L84" s="21">
        <f>D84*N84</f>
        <v>19</v>
      </c>
      <c r="M84" s="21">
        <f>D84*O84</f>
        <v>20.900000000000002</v>
      </c>
      <c r="N84" s="84">
        <v>19</v>
      </c>
      <c r="O84" s="84">
        <f t="shared" si="5"/>
        <v>20.900000000000002</v>
      </c>
      <c r="P84" s="60"/>
      <c r="Q84" s="61">
        <f t="shared" si="6"/>
        <v>0</v>
      </c>
      <c r="R84" s="62" t="str">
        <f t="shared" si="7"/>
        <v xml:space="preserve"> </v>
      </c>
      <c r="T84" s="77"/>
      <c r="U84" s="77"/>
    </row>
    <row r="85" spans="1:21" ht="41.4">
      <c r="A85" s="69"/>
      <c r="B85" s="78">
        <v>79</v>
      </c>
      <c r="C85" s="47" t="s">
        <v>139</v>
      </c>
      <c r="D85" s="79">
        <v>2</v>
      </c>
      <c r="E85" s="85" t="s">
        <v>66</v>
      </c>
      <c r="F85" s="86" t="s">
        <v>140</v>
      </c>
      <c r="G85" s="81"/>
      <c r="H85" s="81"/>
      <c r="I85" s="82"/>
      <c r="J85" s="82"/>
      <c r="K85" s="82"/>
      <c r="L85" s="21">
        <f>D85*N85</f>
        <v>220</v>
      </c>
      <c r="M85" s="21">
        <f>D85*O85</f>
        <v>242.00000000000003</v>
      </c>
      <c r="N85" s="84">
        <v>110</v>
      </c>
      <c r="O85" s="84">
        <f t="shared" si="5"/>
        <v>121.00000000000001</v>
      </c>
      <c r="P85" s="57"/>
      <c r="Q85" s="58">
        <f t="shared" si="6"/>
        <v>0</v>
      </c>
      <c r="R85" s="59" t="str">
        <f t="shared" si="7"/>
        <v xml:space="preserve"> </v>
      </c>
      <c r="T85" s="77"/>
      <c r="U85" s="77"/>
    </row>
    <row r="86" spans="1:21" ht="15.6">
      <c r="A86" s="69"/>
      <c r="B86" s="78">
        <v>80</v>
      </c>
      <c r="C86" s="47" t="s">
        <v>141</v>
      </c>
      <c r="D86" s="79">
        <v>2</v>
      </c>
      <c r="E86" s="80" t="s">
        <v>66</v>
      </c>
      <c r="F86" s="48" t="s">
        <v>142</v>
      </c>
      <c r="G86" s="81"/>
      <c r="H86" s="81"/>
      <c r="I86" s="82"/>
      <c r="J86" s="82"/>
      <c r="K86" s="82"/>
      <c r="L86" s="21">
        <f>D86*N86</f>
        <v>92</v>
      </c>
      <c r="M86" s="21">
        <f>D86*O86</f>
        <v>101.2</v>
      </c>
      <c r="N86" s="84">
        <v>46</v>
      </c>
      <c r="O86" s="84">
        <f t="shared" si="5"/>
        <v>50.6</v>
      </c>
      <c r="P86" s="60"/>
      <c r="Q86" s="61">
        <f t="shared" si="6"/>
        <v>0</v>
      </c>
      <c r="R86" s="62" t="str">
        <f t="shared" si="7"/>
        <v xml:space="preserve"> </v>
      </c>
      <c r="T86" s="77"/>
      <c r="U86" s="77"/>
    </row>
    <row r="87" spans="1:21" ht="16.2" thickBot="1">
      <c r="A87" s="69"/>
      <c r="B87" s="87">
        <v>81</v>
      </c>
      <c r="C87" s="54" t="s">
        <v>143</v>
      </c>
      <c r="D87" s="88">
        <v>2</v>
      </c>
      <c r="E87" s="89" t="s">
        <v>123</v>
      </c>
      <c r="F87" s="55" t="s">
        <v>144</v>
      </c>
      <c r="G87" s="90"/>
      <c r="H87" s="90"/>
      <c r="I87" s="91"/>
      <c r="J87" s="91"/>
      <c r="K87" s="91"/>
      <c r="L87" s="22">
        <f>D87*N87</f>
        <v>28</v>
      </c>
      <c r="M87" s="22">
        <f>D87*O87</f>
        <v>30.800000000000004</v>
      </c>
      <c r="N87" s="92">
        <v>14</v>
      </c>
      <c r="O87" s="92">
        <f t="shared" si="5"/>
        <v>15.400000000000002</v>
      </c>
      <c r="P87" s="63"/>
      <c r="Q87" s="64">
        <f t="shared" si="6"/>
        <v>0</v>
      </c>
      <c r="R87" s="65" t="str">
        <f t="shared" si="7"/>
        <v xml:space="preserve"> </v>
      </c>
      <c r="T87" s="77"/>
      <c r="U87" s="77"/>
    </row>
    <row r="88" spans="1:21" ht="28.2" thickTop="1">
      <c r="A88" s="93"/>
      <c r="B88" s="71">
        <v>82</v>
      </c>
      <c r="C88" s="45" t="s">
        <v>152</v>
      </c>
      <c r="D88" s="72">
        <v>3</v>
      </c>
      <c r="E88" s="73" t="s">
        <v>18</v>
      </c>
      <c r="F88" s="46" t="s">
        <v>153</v>
      </c>
      <c r="G88" s="75" t="s">
        <v>229</v>
      </c>
      <c r="H88" s="75"/>
      <c r="I88" s="75"/>
      <c r="J88" s="75" t="s">
        <v>222</v>
      </c>
      <c r="K88" s="75" t="s">
        <v>221</v>
      </c>
      <c r="L88" s="20">
        <f>D88*N88</f>
        <v>24</v>
      </c>
      <c r="M88" s="20">
        <f>D88*O88</f>
        <v>26.400000000000002</v>
      </c>
      <c r="N88" s="76">
        <v>8</v>
      </c>
      <c r="O88" s="76">
        <f t="shared" si="5"/>
        <v>8.8</v>
      </c>
      <c r="P88" s="57"/>
      <c r="Q88" s="58">
        <f t="shared" si="6"/>
        <v>0</v>
      </c>
      <c r="R88" s="59" t="str">
        <f t="shared" si="7"/>
        <v xml:space="preserve"> </v>
      </c>
      <c r="T88" s="77"/>
      <c r="U88" s="77"/>
    </row>
    <row r="89" spans="1:21" ht="27.6">
      <c r="A89" s="69"/>
      <c r="B89" s="78">
        <v>83</v>
      </c>
      <c r="C89" s="47" t="s">
        <v>154</v>
      </c>
      <c r="D89" s="79">
        <v>3</v>
      </c>
      <c r="E89" s="80" t="s">
        <v>18</v>
      </c>
      <c r="F89" s="48" t="s">
        <v>153</v>
      </c>
      <c r="G89" s="82"/>
      <c r="H89" s="82"/>
      <c r="I89" s="82"/>
      <c r="J89" s="82"/>
      <c r="K89" s="82"/>
      <c r="L89" s="21">
        <f>D89*N89</f>
        <v>27</v>
      </c>
      <c r="M89" s="21">
        <f>D89*O89</f>
        <v>29.700000000000003</v>
      </c>
      <c r="N89" s="83">
        <v>9</v>
      </c>
      <c r="O89" s="83">
        <f t="shared" si="5"/>
        <v>9.9</v>
      </c>
      <c r="P89" s="60"/>
      <c r="Q89" s="61">
        <f t="shared" si="6"/>
        <v>0</v>
      </c>
      <c r="R89" s="62" t="str">
        <f t="shared" si="7"/>
        <v xml:space="preserve"> </v>
      </c>
      <c r="T89" s="77"/>
      <c r="U89" s="77"/>
    </row>
    <row r="90" spans="1:21" ht="55.2">
      <c r="A90" s="69"/>
      <c r="B90" s="78">
        <v>84</v>
      </c>
      <c r="C90" s="47" t="s">
        <v>155</v>
      </c>
      <c r="D90" s="79">
        <v>6</v>
      </c>
      <c r="E90" s="80" t="s">
        <v>18</v>
      </c>
      <c r="F90" s="48" t="s">
        <v>156</v>
      </c>
      <c r="G90" s="82"/>
      <c r="H90" s="82"/>
      <c r="I90" s="82"/>
      <c r="J90" s="82"/>
      <c r="K90" s="82"/>
      <c r="L90" s="21">
        <f>D90*N90</f>
        <v>210</v>
      </c>
      <c r="M90" s="21">
        <f>D90*O90</f>
        <v>231</v>
      </c>
      <c r="N90" s="83">
        <v>35</v>
      </c>
      <c r="O90" s="83">
        <f t="shared" si="5"/>
        <v>38.5</v>
      </c>
      <c r="P90" s="60"/>
      <c r="Q90" s="61">
        <f t="shared" si="6"/>
        <v>0</v>
      </c>
      <c r="R90" s="62" t="str">
        <f t="shared" si="7"/>
        <v xml:space="preserve"> </v>
      </c>
      <c r="T90" s="77"/>
      <c r="U90" s="77"/>
    </row>
    <row r="91" spans="1:21" ht="15.6">
      <c r="A91" s="69"/>
      <c r="B91" s="78">
        <v>85</v>
      </c>
      <c r="C91" s="47" t="s">
        <v>157</v>
      </c>
      <c r="D91" s="79">
        <v>4</v>
      </c>
      <c r="E91" s="80" t="s">
        <v>18</v>
      </c>
      <c r="F91" s="48" t="s">
        <v>158</v>
      </c>
      <c r="G91" s="82"/>
      <c r="H91" s="82"/>
      <c r="I91" s="82"/>
      <c r="J91" s="82"/>
      <c r="K91" s="82"/>
      <c r="L91" s="21">
        <f>D91*N91</f>
        <v>80</v>
      </c>
      <c r="M91" s="21">
        <f>D91*O91</f>
        <v>88</v>
      </c>
      <c r="N91" s="83">
        <v>20</v>
      </c>
      <c r="O91" s="83">
        <f t="shared" si="5"/>
        <v>22</v>
      </c>
      <c r="P91" s="57"/>
      <c r="Q91" s="58">
        <f t="shared" si="6"/>
        <v>0</v>
      </c>
      <c r="R91" s="59" t="str">
        <f t="shared" si="7"/>
        <v xml:space="preserve"> </v>
      </c>
      <c r="T91" s="77"/>
      <c r="U91" s="77"/>
    </row>
    <row r="92" spans="1:21" ht="41.4">
      <c r="A92" s="69"/>
      <c r="B92" s="78">
        <v>86</v>
      </c>
      <c r="C92" s="47" t="s">
        <v>19</v>
      </c>
      <c r="D92" s="79">
        <v>1</v>
      </c>
      <c r="E92" s="80" t="s">
        <v>18</v>
      </c>
      <c r="F92" s="53" t="s">
        <v>20</v>
      </c>
      <c r="G92" s="82"/>
      <c r="H92" s="82"/>
      <c r="I92" s="82"/>
      <c r="J92" s="82"/>
      <c r="K92" s="82"/>
      <c r="L92" s="21">
        <f>D92*N92</f>
        <v>50</v>
      </c>
      <c r="M92" s="21">
        <f>D92*O92</f>
        <v>55.00000000000001</v>
      </c>
      <c r="N92" s="83">
        <v>50</v>
      </c>
      <c r="O92" s="83">
        <f t="shared" si="5"/>
        <v>55.00000000000001</v>
      </c>
      <c r="P92" s="60"/>
      <c r="Q92" s="61">
        <f t="shared" si="6"/>
        <v>0</v>
      </c>
      <c r="R92" s="62" t="str">
        <f t="shared" si="7"/>
        <v xml:space="preserve"> </v>
      </c>
      <c r="T92" s="77"/>
      <c r="U92" s="77"/>
    </row>
    <row r="93" spans="1:21" ht="41.4">
      <c r="A93" s="69"/>
      <c r="B93" s="78">
        <v>87</v>
      </c>
      <c r="C93" s="47" t="s">
        <v>159</v>
      </c>
      <c r="D93" s="79">
        <v>1</v>
      </c>
      <c r="E93" s="80" t="s">
        <v>18</v>
      </c>
      <c r="F93" s="48" t="s">
        <v>160</v>
      </c>
      <c r="G93" s="82"/>
      <c r="H93" s="82"/>
      <c r="I93" s="82"/>
      <c r="J93" s="82"/>
      <c r="K93" s="82"/>
      <c r="L93" s="21">
        <f>D93*N93</f>
        <v>35</v>
      </c>
      <c r="M93" s="21">
        <f>D93*O93</f>
        <v>38.5</v>
      </c>
      <c r="N93" s="83">
        <v>35</v>
      </c>
      <c r="O93" s="83">
        <f t="shared" si="5"/>
        <v>38.5</v>
      </c>
      <c r="P93" s="60"/>
      <c r="Q93" s="61">
        <f t="shared" si="6"/>
        <v>0</v>
      </c>
      <c r="R93" s="62" t="str">
        <f t="shared" si="7"/>
        <v xml:space="preserve"> </v>
      </c>
      <c r="T93" s="77"/>
      <c r="U93" s="77"/>
    </row>
    <row r="94" spans="1:21" ht="41.4">
      <c r="A94" s="69"/>
      <c r="B94" s="78">
        <v>88</v>
      </c>
      <c r="C94" s="47" t="s">
        <v>24</v>
      </c>
      <c r="D94" s="79">
        <v>1</v>
      </c>
      <c r="E94" s="80" t="s">
        <v>18</v>
      </c>
      <c r="F94" s="53" t="s">
        <v>25</v>
      </c>
      <c r="G94" s="82"/>
      <c r="H94" s="82"/>
      <c r="I94" s="82"/>
      <c r="J94" s="82"/>
      <c r="K94" s="82"/>
      <c r="L94" s="21">
        <f>D94*N94</f>
        <v>53</v>
      </c>
      <c r="M94" s="21">
        <f>D94*O94</f>
        <v>58.300000000000004</v>
      </c>
      <c r="N94" s="83">
        <v>53</v>
      </c>
      <c r="O94" s="83">
        <f t="shared" si="5"/>
        <v>58.300000000000004</v>
      </c>
      <c r="P94" s="60"/>
      <c r="Q94" s="61">
        <f t="shared" si="6"/>
        <v>0</v>
      </c>
      <c r="R94" s="62" t="str">
        <f t="shared" si="7"/>
        <v xml:space="preserve"> </v>
      </c>
      <c r="T94" s="77"/>
      <c r="U94" s="77"/>
    </row>
    <row r="95" spans="1:21" ht="27.6">
      <c r="A95" s="69"/>
      <c r="B95" s="78">
        <v>89</v>
      </c>
      <c r="C95" s="47" t="s">
        <v>29</v>
      </c>
      <c r="D95" s="79">
        <v>1</v>
      </c>
      <c r="E95" s="80" t="s">
        <v>18</v>
      </c>
      <c r="F95" s="53" t="s">
        <v>30</v>
      </c>
      <c r="G95" s="82"/>
      <c r="H95" s="82"/>
      <c r="I95" s="82"/>
      <c r="J95" s="82"/>
      <c r="K95" s="82"/>
      <c r="L95" s="21">
        <f>D95*N95</f>
        <v>58</v>
      </c>
      <c r="M95" s="21">
        <f>D95*O95</f>
        <v>63.800000000000004</v>
      </c>
      <c r="N95" s="83">
        <v>58</v>
      </c>
      <c r="O95" s="83">
        <f t="shared" si="5"/>
        <v>63.800000000000004</v>
      </c>
      <c r="P95" s="60"/>
      <c r="Q95" s="61">
        <f t="shared" si="6"/>
        <v>0</v>
      </c>
      <c r="R95" s="62" t="str">
        <f t="shared" si="7"/>
        <v xml:space="preserve"> </v>
      </c>
      <c r="T95" s="77"/>
      <c r="U95" s="77"/>
    </row>
    <row r="96" spans="1:21" ht="27.6">
      <c r="A96" s="69"/>
      <c r="B96" s="78">
        <v>90</v>
      </c>
      <c r="C96" s="47" t="s">
        <v>33</v>
      </c>
      <c r="D96" s="79">
        <v>1</v>
      </c>
      <c r="E96" s="80" t="s">
        <v>18</v>
      </c>
      <c r="F96" s="53" t="s">
        <v>34</v>
      </c>
      <c r="G96" s="82"/>
      <c r="H96" s="82"/>
      <c r="I96" s="82"/>
      <c r="J96" s="82"/>
      <c r="K96" s="82"/>
      <c r="L96" s="21">
        <f>D96*N96</f>
        <v>40</v>
      </c>
      <c r="M96" s="21">
        <f>D96*O96</f>
        <v>44</v>
      </c>
      <c r="N96" s="83">
        <v>40</v>
      </c>
      <c r="O96" s="83">
        <f t="shared" si="5"/>
        <v>44</v>
      </c>
      <c r="P96" s="60"/>
      <c r="Q96" s="61">
        <f t="shared" si="6"/>
        <v>0</v>
      </c>
      <c r="R96" s="62" t="str">
        <f t="shared" si="7"/>
        <v xml:space="preserve"> </v>
      </c>
      <c r="T96" s="77"/>
      <c r="U96" s="77"/>
    </row>
    <row r="97" spans="1:21" ht="55.2">
      <c r="A97" s="69"/>
      <c r="B97" s="78">
        <v>91</v>
      </c>
      <c r="C97" s="47" t="s">
        <v>161</v>
      </c>
      <c r="D97" s="79">
        <v>4</v>
      </c>
      <c r="E97" s="80" t="s">
        <v>18</v>
      </c>
      <c r="F97" s="53" t="s">
        <v>162</v>
      </c>
      <c r="G97" s="82"/>
      <c r="H97" s="82"/>
      <c r="I97" s="82"/>
      <c r="J97" s="82"/>
      <c r="K97" s="82"/>
      <c r="L97" s="21">
        <f>D97*N97</f>
        <v>140</v>
      </c>
      <c r="M97" s="21">
        <f>D97*O97</f>
        <v>154</v>
      </c>
      <c r="N97" s="83">
        <v>35</v>
      </c>
      <c r="O97" s="83">
        <f t="shared" si="5"/>
        <v>38.5</v>
      </c>
      <c r="P97" s="57"/>
      <c r="Q97" s="58">
        <f t="shared" si="6"/>
        <v>0</v>
      </c>
      <c r="R97" s="59" t="str">
        <f t="shared" si="7"/>
        <v xml:space="preserve"> </v>
      </c>
      <c r="T97" s="77"/>
      <c r="U97" s="77"/>
    </row>
    <row r="98" spans="1:21" ht="15.6">
      <c r="A98" s="69"/>
      <c r="B98" s="78">
        <v>92</v>
      </c>
      <c r="C98" s="47" t="s">
        <v>36</v>
      </c>
      <c r="D98" s="79">
        <v>1</v>
      </c>
      <c r="E98" s="80" t="s">
        <v>18</v>
      </c>
      <c r="F98" s="48" t="s">
        <v>37</v>
      </c>
      <c r="G98" s="82"/>
      <c r="H98" s="82"/>
      <c r="I98" s="82"/>
      <c r="J98" s="82"/>
      <c r="K98" s="82"/>
      <c r="L98" s="21">
        <f>D98*N98</f>
        <v>40</v>
      </c>
      <c r="M98" s="21">
        <f>D98*O98</f>
        <v>44</v>
      </c>
      <c r="N98" s="83">
        <v>40</v>
      </c>
      <c r="O98" s="83">
        <f t="shared" si="5"/>
        <v>44</v>
      </c>
      <c r="P98" s="60"/>
      <c r="Q98" s="61">
        <f t="shared" si="6"/>
        <v>0</v>
      </c>
      <c r="R98" s="62" t="str">
        <f t="shared" si="7"/>
        <v xml:space="preserve"> </v>
      </c>
      <c r="T98" s="77"/>
      <c r="U98" s="77"/>
    </row>
    <row r="99" spans="1:21" ht="69">
      <c r="A99" s="69"/>
      <c r="B99" s="78">
        <v>93</v>
      </c>
      <c r="C99" s="47" t="s">
        <v>163</v>
      </c>
      <c r="D99" s="79">
        <v>3</v>
      </c>
      <c r="E99" s="80" t="s">
        <v>18</v>
      </c>
      <c r="F99" s="48" t="s">
        <v>164</v>
      </c>
      <c r="G99" s="82"/>
      <c r="H99" s="82"/>
      <c r="I99" s="82"/>
      <c r="J99" s="82"/>
      <c r="K99" s="82"/>
      <c r="L99" s="21">
        <f>D99*N99</f>
        <v>90</v>
      </c>
      <c r="M99" s="21">
        <f>D99*O99</f>
        <v>99</v>
      </c>
      <c r="N99" s="83">
        <v>30</v>
      </c>
      <c r="O99" s="83">
        <f t="shared" si="5"/>
        <v>33</v>
      </c>
      <c r="P99" s="60"/>
      <c r="Q99" s="61">
        <f t="shared" si="6"/>
        <v>0</v>
      </c>
      <c r="R99" s="62" t="str">
        <f t="shared" si="7"/>
        <v xml:space="preserve"> </v>
      </c>
      <c r="T99" s="77"/>
      <c r="U99" s="77"/>
    </row>
    <row r="100" spans="1:21" ht="15.6">
      <c r="A100" s="69"/>
      <c r="B100" s="78">
        <v>94</v>
      </c>
      <c r="C100" s="47" t="s">
        <v>165</v>
      </c>
      <c r="D100" s="79">
        <v>1</v>
      </c>
      <c r="E100" s="80" t="s">
        <v>18</v>
      </c>
      <c r="F100" s="48" t="s">
        <v>166</v>
      </c>
      <c r="G100" s="82"/>
      <c r="H100" s="82"/>
      <c r="I100" s="82"/>
      <c r="J100" s="82"/>
      <c r="K100" s="82"/>
      <c r="L100" s="21">
        <f>D100*N100</f>
        <v>28</v>
      </c>
      <c r="M100" s="21">
        <f>D100*O100</f>
        <v>30.800000000000004</v>
      </c>
      <c r="N100" s="83">
        <v>28</v>
      </c>
      <c r="O100" s="83">
        <f t="shared" si="5"/>
        <v>30.800000000000004</v>
      </c>
      <c r="P100" s="60"/>
      <c r="Q100" s="61">
        <f t="shared" si="6"/>
        <v>0</v>
      </c>
      <c r="R100" s="62" t="str">
        <f t="shared" si="7"/>
        <v xml:space="preserve"> </v>
      </c>
      <c r="T100" s="77"/>
      <c r="U100" s="77"/>
    </row>
    <row r="101" spans="1:21" ht="27.6">
      <c r="A101" s="69"/>
      <c r="B101" s="78">
        <v>95</v>
      </c>
      <c r="C101" s="50" t="s">
        <v>167</v>
      </c>
      <c r="D101" s="79">
        <v>2</v>
      </c>
      <c r="E101" s="49" t="s">
        <v>18</v>
      </c>
      <c r="F101" s="48" t="s">
        <v>42</v>
      </c>
      <c r="G101" s="82"/>
      <c r="H101" s="82"/>
      <c r="I101" s="82"/>
      <c r="J101" s="82"/>
      <c r="K101" s="82"/>
      <c r="L101" s="21">
        <f>D101*N101</f>
        <v>7</v>
      </c>
      <c r="M101" s="21">
        <f>D101*O101</f>
        <v>7.700000000000001</v>
      </c>
      <c r="N101" s="84">
        <v>3.5</v>
      </c>
      <c r="O101" s="84">
        <f t="shared" si="5"/>
        <v>3.8500000000000005</v>
      </c>
      <c r="P101" s="60"/>
      <c r="Q101" s="61">
        <f t="shared" si="6"/>
        <v>0</v>
      </c>
      <c r="R101" s="62" t="str">
        <f t="shared" si="7"/>
        <v xml:space="preserve"> </v>
      </c>
      <c r="T101" s="77"/>
      <c r="U101" s="77"/>
    </row>
    <row r="102" spans="1:21" ht="28.8">
      <c r="A102" s="69"/>
      <c r="B102" s="78">
        <v>96</v>
      </c>
      <c r="C102" s="50" t="s">
        <v>168</v>
      </c>
      <c r="D102" s="79">
        <v>1</v>
      </c>
      <c r="E102" s="49" t="s">
        <v>18</v>
      </c>
      <c r="F102" s="48" t="s">
        <v>169</v>
      </c>
      <c r="G102" s="82"/>
      <c r="H102" s="82"/>
      <c r="I102" s="82"/>
      <c r="J102" s="82"/>
      <c r="K102" s="82"/>
      <c r="L102" s="21">
        <f>D102*N102</f>
        <v>7</v>
      </c>
      <c r="M102" s="21">
        <f>D102*O102</f>
        <v>7.700000000000001</v>
      </c>
      <c r="N102" s="84">
        <v>7</v>
      </c>
      <c r="O102" s="84">
        <f t="shared" si="5"/>
        <v>7.700000000000001</v>
      </c>
      <c r="P102" s="60"/>
      <c r="Q102" s="61">
        <f t="shared" si="6"/>
        <v>0</v>
      </c>
      <c r="R102" s="62" t="str">
        <f t="shared" si="7"/>
        <v xml:space="preserve"> </v>
      </c>
      <c r="T102" s="77"/>
      <c r="U102" s="77"/>
    </row>
    <row r="103" spans="1:21" ht="15.6">
      <c r="A103" s="69"/>
      <c r="B103" s="78">
        <v>97</v>
      </c>
      <c r="C103" s="47" t="s">
        <v>48</v>
      </c>
      <c r="D103" s="79">
        <v>2</v>
      </c>
      <c r="E103" s="80" t="s">
        <v>18</v>
      </c>
      <c r="F103" s="48" t="s">
        <v>46</v>
      </c>
      <c r="G103" s="82"/>
      <c r="H103" s="82"/>
      <c r="I103" s="82"/>
      <c r="J103" s="82"/>
      <c r="K103" s="82"/>
      <c r="L103" s="21">
        <f>D103*N103</f>
        <v>6</v>
      </c>
      <c r="M103" s="21">
        <f>D103*O103</f>
        <v>6.6000000000000005</v>
      </c>
      <c r="N103" s="84">
        <v>3</v>
      </c>
      <c r="O103" s="84">
        <f t="shared" si="5"/>
        <v>3.3000000000000003</v>
      </c>
      <c r="P103" s="57"/>
      <c r="Q103" s="58">
        <f t="shared" si="6"/>
        <v>0</v>
      </c>
      <c r="R103" s="59" t="str">
        <f t="shared" si="7"/>
        <v xml:space="preserve"> </v>
      </c>
      <c r="T103" s="77"/>
      <c r="U103" s="77"/>
    </row>
    <row r="104" spans="1:21" ht="28.8">
      <c r="A104" s="69"/>
      <c r="B104" s="78">
        <v>98</v>
      </c>
      <c r="C104" s="47" t="s">
        <v>170</v>
      </c>
      <c r="D104" s="79">
        <v>30</v>
      </c>
      <c r="E104" s="80" t="s">
        <v>18</v>
      </c>
      <c r="F104" s="48" t="s">
        <v>171</v>
      </c>
      <c r="G104" s="82"/>
      <c r="H104" s="82"/>
      <c r="I104" s="82"/>
      <c r="J104" s="82"/>
      <c r="K104" s="82"/>
      <c r="L104" s="21">
        <f>D104*N104</f>
        <v>90</v>
      </c>
      <c r="M104" s="21">
        <f>D104*O104</f>
        <v>99.00000000000001</v>
      </c>
      <c r="N104" s="84">
        <v>3</v>
      </c>
      <c r="O104" s="84">
        <f t="shared" si="5"/>
        <v>3.3000000000000003</v>
      </c>
      <c r="P104" s="60"/>
      <c r="Q104" s="61">
        <f t="shared" si="6"/>
        <v>0</v>
      </c>
      <c r="R104" s="62" t="str">
        <f t="shared" si="7"/>
        <v xml:space="preserve"> </v>
      </c>
      <c r="T104" s="77"/>
      <c r="U104" s="77"/>
    </row>
    <row r="105" spans="1:21" ht="28.8">
      <c r="A105" s="69"/>
      <c r="B105" s="78">
        <v>99</v>
      </c>
      <c r="C105" s="47" t="s">
        <v>60</v>
      </c>
      <c r="D105" s="79">
        <v>2</v>
      </c>
      <c r="E105" s="80" t="s">
        <v>18</v>
      </c>
      <c r="F105" s="48" t="s">
        <v>61</v>
      </c>
      <c r="G105" s="82"/>
      <c r="H105" s="82"/>
      <c r="I105" s="82"/>
      <c r="J105" s="82"/>
      <c r="K105" s="82"/>
      <c r="L105" s="21">
        <f>D105*N105</f>
        <v>50</v>
      </c>
      <c r="M105" s="21">
        <f>D105*O105</f>
        <v>55.00000000000001</v>
      </c>
      <c r="N105" s="84">
        <v>25</v>
      </c>
      <c r="O105" s="84">
        <f t="shared" si="5"/>
        <v>27.500000000000004</v>
      </c>
      <c r="P105" s="60"/>
      <c r="Q105" s="61">
        <f t="shared" si="6"/>
        <v>0</v>
      </c>
      <c r="R105" s="62" t="str">
        <f t="shared" si="7"/>
        <v xml:space="preserve"> </v>
      </c>
      <c r="T105" s="77"/>
      <c r="U105" s="77"/>
    </row>
    <row r="106" spans="1:21" ht="15.6">
      <c r="A106" s="69"/>
      <c r="B106" s="78">
        <v>100</v>
      </c>
      <c r="C106" s="47" t="s">
        <v>65</v>
      </c>
      <c r="D106" s="79">
        <v>2</v>
      </c>
      <c r="E106" s="80" t="s">
        <v>66</v>
      </c>
      <c r="F106" s="48" t="s">
        <v>67</v>
      </c>
      <c r="G106" s="82"/>
      <c r="H106" s="82"/>
      <c r="I106" s="82"/>
      <c r="J106" s="82"/>
      <c r="K106" s="82"/>
      <c r="L106" s="21">
        <f>D106*N106</f>
        <v>120</v>
      </c>
      <c r="M106" s="21">
        <f>D106*O106</f>
        <v>132</v>
      </c>
      <c r="N106" s="84">
        <v>60</v>
      </c>
      <c r="O106" s="84">
        <f t="shared" si="5"/>
        <v>66</v>
      </c>
      <c r="P106" s="60"/>
      <c r="Q106" s="61">
        <f t="shared" si="6"/>
        <v>0</v>
      </c>
      <c r="R106" s="62" t="str">
        <f t="shared" si="7"/>
        <v xml:space="preserve"> </v>
      </c>
      <c r="T106" s="77"/>
      <c r="U106" s="77"/>
    </row>
    <row r="107" spans="1:21" ht="27.6">
      <c r="A107" s="69"/>
      <c r="B107" s="78">
        <v>101</v>
      </c>
      <c r="C107" s="47" t="s">
        <v>172</v>
      </c>
      <c r="D107" s="79">
        <v>2</v>
      </c>
      <c r="E107" s="80" t="s">
        <v>66</v>
      </c>
      <c r="F107" s="51" t="s">
        <v>69</v>
      </c>
      <c r="G107" s="82"/>
      <c r="H107" s="82"/>
      <c r="I107" s="82"/>
      <c r="J107" s="82"/>
      <c r="K107" s="82"/>
      <c r="L107" s="21">
        <f>D107*N107</f>
        <v>74</v>
      </c>
      <c r="M107" s="21">
        <f>D107*O107</f>
        <v>81.4</v>
      </c>
      <c r="N107" s="84">
        <v>37</v>
      </c>
      <c r="O107" s="84">
        <f t="shared" si="5"/>
        <v>40.7</v>
      </c>
      <c r="P107" s="60"/>
      <c r="Q107" s="61">
        <f t="shared" si="6"/>
        <v>0</v>
      </c>
      <c r="R107" s="62" t="str">
        <f t="shared" si="7"/>
        <v xml:space="preserve"> </v>
      </c>
      <c r="T107" s="77"/>
      <c r="U107" s="77"/>
    </row>
    <row r="108" spans="1:21" ht="27.6">
      <c r="A108" s="69"/>
      <c r="B108" s="78">
        <v>102</v>
      </c>
      <c r="C108" s="47" t="s">
        <v>173</v>
      </c>
      <c r="D108" s="79">
        <v>1</v>
      </c>
      <c r="E108" s="80" t="s">
        <v>66</v>
      </c>
      <c r="F108" s="48" t="s">
        <v>174</v>
      </c>
      <c r="G108" s="82"/>
      <c r="H108" s="82"/>
      <c r="I108" s="82"/>
      <c r="J108" s="82"/>
      <c r="K108" s="82"/>
      <c r="L108" s="21">
        <f>D108*N108</f>
        <v>200</v>
      </c>
      <c r="M108" s="21">
        <f>D108*O108</f>
        <v>220.00000000000003</v>
      </c>
      <c r="N108" s="84">
        <v>200</v>
      </c>
      <c r="O108" s="84">
        <f t="shared" si="5"/>
        <v>220.00000000000003</v>
      </c>
      <c r="P108" s="60"/>
      <c r="Q108" s="61">
        <f t="shared" si="6"/>
        <v>0</v>
      </c>
      <c r="R108" s="62" t="str">
        <f t="shared" si="7"/>
        <v xml:space="preserve"> </v>
      </c>
      <c r="T108" s="77"/>
      <c r="U108" s="77"/>
    </row>
    <row r="109" spans="1:21" ht="41.4">
      <c r="A109" s="69"/>
      <c r="B109" s="78">
        <v>103</v>
      </c>
      <c r="C109" s="47" t="s">
        <v>175</v>
      </c>
      <c r="D109" s="79">
        <v>1</v>
      </c>
      <c r="E109" s="80" t="s">
        <v>66</v>
      </c>
      <c r="F109" s="48" t="s">
        <v>176</v>
      </c>
      <c r="G109" s="82"/>
      <c r="H109" s="82"/>
      <c r="I109" s="82"/>
      <c r="J109" s="82"/>
      <c r="K109" s="82"/>
      <c r="L109" s="21">
        <f>D109*N109</f>
        <v>300</v>
      </c>
      <c r="M109" s="21">
        <f>D109*O109</f>
        <v>330</v>
      </c>
      <c r="N109" s="84">
        <v>300</v>
      </c>
      <c r="O109" s="84">
        <f t="shared" si="5"/>
        <v>330</v>
      </c>
      <c r="P109" s="57"/>
      <c r="Q109" s="58">
        <f t="shared" si="6"/>
        <v>0</v>
      </c>
      <c r="R109" s="59" t="str">
        <f t="shared" si="7"/>
        <v xml:space="preserve"> </v>
      </c>
      <c r="T109" s="77"/>
      <c r="U109" s="77"/>
    </row>
    <row r="110" spans="1:21" ht="30.75" customHeight="1">
      <c r="A110" s="69"/>
      <c r="B110" s="78">
        <v>104</v>
      </c>
      <c r="C110" s="47" t="s">
        <v>177</v>
      </c>
      <c r="D110" s="79">
        <v>1</v>
      </c>
      <c r="E110" s="80" t="s">
        <v>66</v>
      </c>
      <c r="F110" s="48" t="s">
        <v>178</v>
      </c>
      <c r="G110" s="82"/>
      <c r="H110" s="82"/>
      <c r="I110" s="82"/>
      <c r="J110" s="82"/>
      <c r="K110" s="82"/>
      <c r="L110" s="21">
        <f>D110*N110</f>
        <v>200</v>
      </c>
      <c r="M110" s="21">
        <f>D110*O110</f>
        <v>220.00000000000003</v>
      </c>
      <c r="N110" s="84">
        <v>200</v>
      </c>
      <c r="O110" s="84">
        <f t="shared" si="5"/>
        <v>220.00000000000003</v>
      </c>
      <c r="P110" s="60"/>
      <c r="Q110" s="61">
        <f t="shared" si="6"/>
        <v>0</v>
      </c>
      <c r="R110" s="62" t="str">
        <f t="shared" si="7"/>
        <v xml:space="preserve"> </v>
      </c>
      <c r="T110" s="77"/>
      <c r="U110" s="77"/>
    </row>
    <row r="111" spans="1:21" ht="27.6">
      <c r="A111" s="69"/>
      <c r="B111" s="78">
        <v>105</v>
      </c>
      <c r="C111" s="47" t="s">
        <v>179</v>
      </c>
      <c r="D111" s="79">
        <v>6</v>
      </c>
      <c r="E111" s="80" t="s">
        <v>66</v>
      </c>
      <c r="F111" s="48" t="s">
        <v>180</v>
      </c>
      <c r="G111" s="82"/>
      <c r="H111" s="82"/>
      <c r="I111" s="82"/>
      <c r="J111" s="82"/>
      <c r="K111" s="82"/>
      <c r="L111" s="21">
        <f>D111*N111</f>
        <v>150</v>
      </c>
      <c r="M111" s="21">
        <f>D111*O111</f>
        <v>165.00000000000003</v>
      </c>
      <c r="N111" s="84">
        <v>25</v>
      </c>
      <c r="O111" s="84">
        <f t="shared" si="5"/>
        <v>27.500000000000004</v>
      </c>
      <c r="P111" s="60"/>
      <c r="Q111" s="61">
        <f t="shared" si="6"/>
        <v>0</v>
      </c>
      <c r="R111" s="62" t="str">
        <f t="shared" si="7"/>
        <v xml:space="preserve"> </v>
      </c>
      <c r="T111" s="77"/>
      <c r="U111" s="77"/>
    </row>
    <row r="112" spans="1:21" ht="15.6">
      <c r="A112" s="69"/>
      <c r="B112" s="78">
        <v>106</v>
      </c>
      <c r="C112" s="47" t="s">
        <v>181</v>
      </c>
      <c r="D112" s="79">
        <v>150</v>
      </c>
      <c r="E112" s="80" t="s">
        <v>18</v>
      </c>
      <c r="F112" s="48" t="s">
        <v>182</v>
      </c>
      <c r="G112" s="82"/>
      <c r="H112" s="82"/>
      <c r="I112" s="82"/>
      <c r="J112" s="82"/>
      <c r="K112" s="82"/>
      <c r="L112" s="21">
        <f>D112*N112</f>
        <v>1950</v>
      </c>
      <c r="M112" s="21">
        <f>D112*O112</f>
        <v>2145</v>
      </c>
      <c r="N112" s="84">
        <v>13</v>
      </c>
      <c r="O112" s="84">
        <f t="shared" si="5"/>
        <v>14.3</v>
      </c>
      <c r="P112" s="60"/>
      <c r="Q112" s="61">
        <f t="shared" si="6"/>
        <v>0</v>
      </c>
      <c r="R112" s="62" t="str">
        <f t="shared" si="7"/>
        <v xml:space="preserve"> </v>
      </c>
      <c r="T112" s="77"/>
      <c r="U112" s="77"/>
    </row>
    <row r="113" spans="1:21" ht="110.4">
      <c r="A113" s="69"/>
      <c r="B113" s="78">
        <v>107</v>
      </c>
      <c r="C113" s="47" t="s">
        <v>150</v>
      </c>
      <c r="D113" s="79">
        <v>30</v>
      </c>
      <c r="E113" s="80" t="s">
        <v>66</v>
      </c>
      <c r="F113" s="48" t="s">
        <v>151</v>
      </c>
      <c r="G113" s="82"/>
      <c r="H113" s="82"/>
      <c r="I113" s="82"/>
      <c r="J113" s="82"/>
      <c r="K113" s="82"/>
      <c r="L113" s="21">
        <f>D113*N113</f>
        <v>2250</v>
      </c>
      <c r="M113" s="21">
        <f>D113*O113</f>
        <v>2475</v>
      </c>
      <c r="N113" s="84">
        <v>75</v>
      </c>
      <c r="O113" s="84">
        <f t="shared" si="5"/>
        <v>82.5</v>
      </c>
      <c r="P113" s="60"/>
      <c r="Q113" s="61">
        <f t="shared" si="6"/>
        <v>0</v>
      </c>
      <c r="R113" s="62" t="str">
        <f t="shared" si="7"/>
        <v xml:space="preserve"> </v>
      </c>
      <c r="T113" s="77"/>
      <c r="U113" s="77"/>
    </row>
    <row r="114" spans="1:21" ht="27.6">
      <c r="A114" s="69"/>
      <c r="B114" s="78">
        <v>108</v>
      </c>
      <c r="C114" s="47" t="s">
        <v>183</v>
      </c>
      <c r="D114" s="79">
        <v>1</v>
      </c>
      <c r="E114" s="80" t="s">
        <v>66</v>
      </c>
      <c r="F114" s="48" t="s">
        <v>184</v>
      </c>
      <c r="G114" s="82"/>
      <c r="H114" s="82"/>
      <c r="I114" s="82"/>
      <c r="J114" s="82"/>
      <c r="K114" s="82"/>
      <c r="L114" s="21">
        <f>D114*N114</f>
        <v>250</v>
      </c>
      <c r="M114" s="21">
        <f>D114*O114</f>
        <v>275</v>
      </c>
      <c r="N114" s="84">
        <v>250</v>
      </c>
      <c r="O114" s="84">
        <f t="shared" si="5"/>
        <v>275</v>
      </c>
      <c r="P114" s="60"/>
      <c r="Q114" s="61">
        <f t="shared" si="6"/>
        <v>0</v>
      </c>
      <c r="R114" s="62" t="str">
        <f t="shared" si="7"/>
        <v xml:space="preserve"> </v>
      </c>
      <c r="T114" s="77"/>
      <c r="U114" s="77"/>
    </row>
    <row r="115" spans="1:21" ht="15.6">
      <c r="A115" s="69"/>
      <c r="B115" s="78">
        <v>109</v>
      </c>
      <c r="C115" s="56" t="s">
        <v>185</v>
      </c>
      <c r="D115" s="79">
        <v>20</v>
      </c>
      <c r="E115" s="80" t="s">
        <v>18</v>
      </c>
      <c r="F115" s="48" t="s">
        <v>186</v>
      </c>
      <c r="G115" s="82"/>
      <c r="H115" s="82"/>
      <c r="I115" s="82"/>
      <c r="J115" s="82"/>
      <c r="K115" s="82"/>
      <c r="L115" s="21">
        <f>D115*N115</f>
        <v>70</v>
      </c>
      <c r="M115" s="21">
        <f>D115*O115</f>
        <v>77.00000000000001</v>
      </c>
      <c r="N115" s="84">
        <v>3.5</v>
      </c>
      <c r="O115" s="84">
        <f t="shared" si="5"/>
        <v>3.8500000000000005</v>
      </c>
      <c r="P115" s="57"/>
      <c r="Q115" s="58">
        <f t="shared" si="6"/>
        <v>0</v>
      </c>
      <c r="R115" s="59" t="str">
        <f t="shared" si="7"/>
        <v xml:space="preserve"> </v>
      </c>
      <c r="T115" s="77"/>
      <c r="U115" s="77"/>
    </row>
    <row r="116" spans="1:21" ht="15.6">
      <c r="A116" s="69"/>
      <c r="B116" s="78">
        <v>110</v>
      </c>
      <c r="C116" s="56" t="s">
        <v>187</v>
      </c>
      <c r="D116" s="79">
        <v>20</v>
      </c>
      <c r="E116" s="80" t="s">
        <v>18</v>
      </c>
      <c r="F116" s="48" t="s">
        <v>188</v>
      </c>
      <c r="G116" s="82"/>
      <c r="H116" s="82"/>
      <c r="I116" s="82"/>
      <c r="J116" s="82"/>
      <c r="K116" s="82"/>
      <c r="L116" s="21">
        <f>D116*N116</f>
        <v>140</v>
      </c>
      <c r="M116" s="21">
        <f>D116*O116</f>
        <v>154.00000000000003</v>
      </c>
      <c r="N116" s="84">
        <v>7</v>
      </c>
      <c r="O116" s="84">
        <f t="shared" si="5"/>
        <v>7.700000000000001</v>
      </c>
      <c r="P116" s="60"/>
      <c r="Q116" s="61">
        <f t="shared" si="6"/>
        <v>0</v>
      </c>
      <c r="R116" s="62" t="str">
        <f t="shared" si="7"/>
        <v xml:space="preserve"> </v>
      </c>
      <c r="T116" s="77"/>
      <c r="U116" s="77"/>
    </row>
    <row r="117" spans="1:21" ht="96.6">
      <c r="A117" s="69"/>
      <c r="B117" s="78">
        <v>111</v>
      </c>
      <c r="C117" s="47" t="s">
        <v>189</v>
      </c>
      <c r="D117" s="79">
        <v>2</v>
      </c>
      <c r="E117" s="80" t="s">
        <v>66</v>
      </c>
      <c r="F117" s="48" t="s">
        <v>190</v>
      </c>
      <c r="G117" s="82"/>
      <c r="H117" s="82"/>
      <c r="I117" s="82"/>
      <c r="J117" s="82"/>
      <c r="K117" s="82"/>
      <c r="L117" s="21">
        <f>D117*N117</f>
        <v>64</v>
      </c>
      <c r="M117" s="21">
        <f>D117*O117</f>
        <v>70.4</v>
      </c>
      <c r="N117" s="84">
        <v>32</v>
      </c>
      <c r="O117" s="84">
        <f t="shared" si="5"/>
        <v>35.2</v>
      </c>
      <c r="P117" s="60"/>
      <c r="Q117" s="61">
        <f t="shared" si="6"/>
        <v>0</v>
      </c>
      <c r="R117" s="62" t="str">
        <f t="shared" si="7"/>
        <v xml:space="preserve"> </v>
      </c>
      <c r="T117" s="77"/>
      <c r="U117" s="77"/>
    </row>
    <row r="118" spans="1:21" ht="15.6">
      <c r="A118" s="69"/>
      <c r="B118" s="78">
        <v>112</v>
      </c>
      <c r="C118" s="47" t="s">
        <v>191</v>
      </c>
      <c r="D118" s="79">
        <v>4</v>
      </c>
      <c r="E118" s="80" t="s">
        <v>18</v>
      </c>
      <c r="F118" s="48" t="s">
        <v>192</v>
      </c>
      <c r="G118" s="82"/>
      <c r="H118" s="82"/>
      <c r="I118" s="82"/>
      <c r="J118" s="82"/>
      <c r="K118" s="82"/>
      <c r="L118" s="21">
        <f>D118*N118</f>
        <v>44</v>
      </c>
      <c r="M118" s="21">
        <f>D118*O118</f>
        <v>48.400000000000006</v>
      </c>
      <c r="N118" s="84">
        <v>11</v>
      </c>
      <c r="O118" s="84">
        <f t="shared" si="5"/>
        <v>12.100000000000001</v>
      </c>
      <c r="P118" s="60"/>
      <c r="Q118" s="61">
        <f t="shared" si="6"/>
        <v>0</v>
      </c>
      <c r="R118" s="62" t="str">
        <f t="shared" si="7"/>
        <v xml:space="preserve"> </v>
      </c>
      <c r="T118" s="77"/>
      <c r="U118" s="77"/>
    </row>
    <row r="119" spans="1:21" ht="15.6">
      <c r="A119" s="69"/>
      <c r="B119" s="78">
        <v>113</v>
      </c>
      <c r="C119" s="47" t="s">
        <v>193</v>
      </c>
      <c r="D119" s="79">
        <v>4</v>
      </c>
      <c r="E119" s="80" t="s">
        <v>18</v>
      </c>
      <c r="F119" s="48" t="s">
        <v>192</v>
      </c>
      <c r="G119" s="82"/>
      <c r="H119" s="82"/>
      <c r="I119" s="82"/>
      <c r="J119" s="82"/>
      <c r="K119" s="82"/>
      <c r="L119" s="21">
        <f>D119*N119</f>
        <v>64</v>
      </c>
      <c r="M119" s="21">
        <f>D119*O119</f>
        <v>70.4</v>
      </c>
      <c r="N119" s="84">
        <v>16</v>
      </c>
      <c r="O119" s="84">
        <f t="shared" si="5"/>
        <v>17.6</v>
      </c>
      <c r="P119" s="60"/>
      <c r="Q119" s="61">
        <f t="shared" si="6"/>
        <v>0</v>
      </c>
      <c r="R119" s="62" t="str">
        <f t="shared" si="7"/>
        <v xml:space="preserve"> </v>
      </c>
      <c r="T119" s="77"/>
      <c r="U119" s="77"/>
    </row>
    <row r="120" spans="1:21" ht="27.6">
      <c r="A120" s="69"/>
      <c r="B120" s="78">
        <v>114</v>
      </c>
      <c r="C120" s="47" t="s">
        <v>194</v>
      </c>
      <c r="D120" s="79">
        <v>3</v>
      </c>
      <c r="E120" s="80" t="s">
        <v>18</v>
      </c>
      <c r="F120" s="48" t="s">
        <v>195</v>
      </c>
      <c r="G120" s="82"/>
      <c r="H120" s="82"/>
      <c r="I120" s="82"/>
      <c r="J120" s="82"/>
      <c r="K120" s="82"/>
      <c r="L120" s="21">
        <f>D120*N120</f>
        <v>18</v>
      </c>
      <c r="M120" s="21">
        <f>D120*O120</f>
        <v>19.8</v>
      </c>
      <c r="N120" s="84">
        <v>6</v>
      </c>
      <c r="O120" s="84">
        <f t="shared" si="5"/>
        <v>6.6000000000000005</v>
      </c>
      <c r="P120" s="60"/>
      <c r="Q120" s="61">
        <f t="shared" si="6"/>
        <v>0</v>
      </c>
      <c r="R120" s="62" t="str">
        <f t="shared" si="7"/>
        <v xml:space="preserve"> </v>
      </c>
      <c r="T120" s="77"/>
      <c r="U120" s="77"/>
    </row>
    <row r="121" spans="1:21" ht="27.6">
      <c r="A121" s="69"/>
      <c r="B121" s="78">
        <v>115</v>
      </c>
      <c r="C121" s="47" t="s">
        <v>196</v>
      </c>
      <c r="D121" s="79">
        <v>10</v>
      </c>
      <c r="E121" s="80" t="s">
        <v>18</v>
      </c>
      <c r="F121" s="48" t="s">
        <v>197</v>
      </c>
      <c r="G121" s="82"/>
      <c r="H121" s="82"/>
      <c r="I121" s="82"/>
      <c r="J121" s="82"/>
      <c r="K121" s="82"/>
      <c r="L121" s="21">
        <f>D121*N121</f>
        <v>240</v>
      </c>
      <c r="M121" s="21">
        <f>D121*O121</f>
        <v>264</v>
      </c>
      <c r="N121" s="84">
        <v>24</v>
      </c>
      <c r="O121" s="84">
        <f t="shared" si="5"/>
        <v>26.400000000000002</v>
      </c>
      <c r="P121" s="57"/>
      <c r="Q121" s="58">
        <f t="shared" si="6"/>
        <v>0</v>
      </c>
      <c r="R121" s="59" t="str">
        <f t="shared" si="7"/>
        <v xml:space="preserve"> </v>
      </c>
      <c r="T121" s="77"/>
      <c r="U121" s="77"/>
    </row>
    <row r="122" spans="1:21" ht="15.6">
      <c r="A122" s="69"/>
      <c r="B122" s="78">
        <v>116</v>
      </c>
      <c r="C122" s="47" t="s">
        <v>102</v>
      </c>
      <c r="D122" s="79">
        <v>20</v>
      </c>
      <c r="E122" s="80" t="s">
        <v>100</v>
      </c>
      <c r="F122" s="48" t="s">
        <v>103</v>
      </c>
      <c r="G122" s="82"/>
      <c r="H122" s="82"/>
      <c r="I122" s="82"/>
      <c r="J122" s="82"/>
      <c r="K122" s="82"/>
      <c r="L122" s="21">
        <f>D122*N122</f>
        <v>160</v>
      </c>
      <c r="M122" s="21">
        <f>D122*O122</f>
        <v>176</v>
      </c>
      <c r="N122" s="84">
        <v>8</v>
      </c>
      <c r="O122" s="84">
        <f t="shared" si="5"/>
        <v>8.8</v>
      </c>
      <c r="P122" s="60"/>
      <c r="Q122" s="61">
        <f t="shared" si="6"/>
        <v>0</v>
      </c>
      <c r="R122" s="62" t="str">
        <f t="shared" si="7"/>
        <v xml:space="preserve"> </v>
      </c>
      <c r="T122" s="77"/>
      <c r="U122" s="77"/>
    </row>
    <row r="123" spans="1:21" ht="27.6">
      <c r="A123" s="69"/>
      <c r="B123" s="78">
        <v>117</v>
      </c>
      <c r="C123" s="47" t="s">
        <v>198</v>
      </c>
      <c r="D123" s="79">
        <v>5</v>
      </c>
      <c r="E123" s="80" t="s">
        <v>123</v>
      </c>
      <c r="F123" s="48" t="s">
        <v>199</v>
      </c>
      <c r="G123" s="82"/>
      <c r="H123" s="82"/>
      <c r="I123" s="82"/>
      <c r="J123" s="82"/>
      <c r="K123" s="82"/>
      <c r="L123" s="21">
        <f>D123*N123</f>
        <v>160</v>
      </c>
      <c r="M123" s="21">
        <f>D123*O123</f>
        <v>176</v>
      </c>
      <c r="N123" s="84">
        <v>32</v>
      </c>
      <c r="O123" s="84">
        <f t="shared" si="5"/>
        <v>35.2</v>
      </c>
      <c r="P123" s="60"/>
      <c r="Q123" s="61">
        <f t="shared" si="6"/>
        <v>0</v>
      </c>
      <c r="R123" s="62" t="str">
        <f t="shared" si="7"/>
        <v xml:space="preserve"> </v>
      </c>
      <c r="T123" s="77"/>
      <c r="U123" s="77"/>
    </row>
    <row r="124" spans="1:21" ht="55.2">
      <c r="A124" s="69"/>
      <c r="B124" s="78">
        <v>118</v>
      </c>
      <c r="C124" s="47" t="s">
        <v>200</v>
      </c>
      <c r="D124" s="79">
        <v>5</v>
      </c>
      <c r="E124" s="80" t="s">
        <v>123</v>
      </c>
      <c r="F124" s="48" t="s">
        <v>201</v>
      </c>
      <c r="G124" s="82"/>
      <c r="H124" s="82"/>
      <c r="I124" s="82"/>
      <c r="J124" s="82"/>
      <c r="K124" s="82"/>
      <c r="L124" s="21">
        <f>D124*N124</f>
        <v>190</v>
      </c>
      <c r="M124" s="21">
        <f>D124*O124</f>
        <v>209.00000000000003</v>
      </c>
      <c r="N124" s="84">
        <v>38</v>
      </c>
      <c r="O124" s="84">
        <f t="shared" si="5"/>
        <v>41.800000000000004</v>
      </c>
      <c r="P124" s="60"/>
      <c r="Q124" s="61">
        <f t="shared" si="6"/>
        <v>0</v>
      </c>
      <c r="R124" s="62" t="str">
        <f t="shared" si="7"/>
        <v xml:space="preserve"> </v>
      </c>
      <c r="T124" s="77"/>
      <c r="U124" s="77"/>
    </row>
    <row r="125" spans="1:21" ht="42.75" customHeight="1">
      <c r="A125" s="69"/>
      <c r="B125" s="78">
        <v>119</v>
      </c>
      <c r="C125" s="47" t="s">
        <v>202</v>
      </c>
      <c r="D125" s="79">
        <v>5</v>
      </c>
      <c r="E125" s="80" t="s">
        <v>123</v>
      </c>
      <c r="F125" s="48" t="s">
        <v>203</v>
      </c>
      <c r="G125" s="82"/>
      <c r="H125" s="82"/>
      <c r="I125" s="82"/>
      <c r="J125" s="82"/>
      <c r="K125" s="82"/>
      <c r="L125" s="21">
        <f>D125*N125</f>
        <v>175</v>
      </c>
      <c r="M125" s="21">
        <f>D125*O125</f>
        <v>192.5</v>
      </c>
      <c r="N125" s="84">
        <v>35</v>
      </c>
      <c r="O125" s="84">
        <f t="shared" si="5"/>
        <v>38.5</v>
      </c>
      <c r="P125" s="60"/>
      <c r="Q125" s="61">
        <f t="shared" si="6"/>
        <v>0</v>
      </c>
      <c r="R125" s="62" t="str">
        <f t="shared" si="7"/>
        <v xml:space="preserve"> </v>
      </c>
      <c r="T125" s="77"/>
      <c r="U125" s="77"/>
    </row>
    <row r="126" spans="1:21" ht="45" customHeight="1">
      <c r="A126" s="69"/>
      <c r="B126" s="78">
        <v>120</v>
      </c>
      <c r="C126" s="47" t="s">
        <v>118</v>
      </c>
      <c r="D126" s="79">
        <v>50</v>
      </c>
      <c r="E126" s="80" t="s">
        <v>18</v>
      </c>
      <c r="F126" s="48" t="s">
        <v>119</v>
      </c>
      <c r="G126" s="82"/>
      <c r="H126" s="82"/>
      <c r="I126" s="82"/>
      <c r="J126" s="82"/>
      <c r="K126" s="82"/>
      <c r="L126" s="21">
        <f>D126*N126</f>
        <v>600</v>
      </c>
      <c r="M126" s="21">
        <f>D126*O126</f>
        <v>660</v>
      </c>
      <c r="N126" s="84">
        <v>12</v>
      </c>
      <c r="O126" s="84">
        <f t="shared" si="5"/>
        <v>13.200000000000001</v>
      </c>
      <c r="P126" s="60"/>
      <c r="Q126" s="61">
        <f t="shared" si="6"/>
        <v>0</v>
      </c>
      <c r="R126" s="62" t="str">
        <f t="shared" si="7"/>
        <v xml:space="preserve"> </v>
      </c>
      <c r="T126" s="77"/>
      <c r="U126" s="77"/>
    </row>
    <row r="127" spans="1:21" ht="43.5" customHeight="1">
      <c r="A127" s="69"/>
      <c r="B127" s="78">
        <v>121</v>
      </c>
      <c r="C127" s="47" t="s">
        <v>120</v>
      </c>
      <c r="D127" s="79">
        <v>30</v>
      </c>
      <c r="E127" s="80" t="s">
        <v>18</v>
      </c>
      <c r="F127" s="48" t="s">
        <v>119</v>
      </c>
      <c r="G127" s="82"/>
      <c r="H127" s="82"/>
      <c r="I127" s="82"/>
      <c r="J127" s="82"/>
      <c r="K127" s="82"/>
      <c r="L127" s="21">
        <f>D127*N127</f>
        <v>360</v>
      </c>
      <c r="M127" s="21">
        <f>D127*O127</f>
        <v>396.00000000000006</v>
      </c>
      <c r="N127" s="84">
        <v>12</v>
      </c>
      <c r="O127" s="84">
        <f t="shared" si="5"/>
        <v>13.200000000000001</v>
      </c>
      <c r="P127" s="57"/>
      <c r="Q127" s="58">
        <f t="shared" si="6"/>
        <v>0</v>
      </c>
      <c r="R127" s="59" t="str">
        <f t="shared" si="7"/>
        <v xml:space="preserve"> </v>
      </c>
      <c r="T127" s="77"/>
      <c r="U127" s="77"/>
    </row>
    <row r="128" spans="1:21" ht="51" customHeight="1">
      <c r="A128" s="69"/>
      <c r="B128" s="78">
        <v>122</v>
      </c>
      <c r="C128" s="47" t="s">
        <v>204</v>
      </c>
      <c r="D128" s="79">
        <v>40</v>
      </c>
      <c r="E128" s="80" t="s">
        <v>18</v>
      </c>
      <c r="F128" s="48" t="s">
        <v>119</v>
      </c>
      <c r="G128" s="82"/>
      <c r="H128" s="82"/>
      <c r="I128" s="82"/>
      <c r="J128" s="82"/>
      <c r="K128" s="82"/>
      <c r="L128" s="21">
        <f>D128*N128</f>
        <v>480</v>
      </c>
      <c r="M128" s="21">
        <f>D128*O128</f>
        <v>528</v>
      </c>
      <c r="N128" s="84">
        <v>12</v>
      </c>
      <c r="O128" s="84">
        <f t="shared" si="5"/>
        <v>13.200000000000001</v>
      </c>
      <c r="P128" s="60"/>
      <c r="Q128" s="61">
        <f t="shared" si="6"/>
        <v>0</v>
      </c>
      <c r="R128" s="62" t="str">
        <f t="shared" si="7"/>
        <v xml:space="preserve"> </v>
      </c>
      <c r="T128" s="77"/>
      <c r="U128" s="77"/>
    </row>
    <row r="129" spans="1:21" ht="45" customHeight="1">
      <c r="A129" s="69"/>
      <c r="B129" s="78">
        <v>123</v>
      </c>
      <c r="C129" s="47" t="s">
        <v>121</v>
      </c>
      <c r="D129" s="79">
        <v>30</v>
      </c>
      <c r="E129" s="80" t="s">
        <v>18</v>
      </c>
      <c r="F129" s="48" t="s">
        <v>119</v>
      </c>
      <c r="G129" s="82"/>
      <c r="H129" s="82"/>
      <c r="I129" s="82"/>
      <c r="J129" s="82"/>
      <c r="K129" s="82"/>
      <c r="L129" s="21">
        <f>D129*N129</f>
        <v>360</v>
      </c>
      <c r="M129" s="21">
        <f>D129*O129</f>
        <v>396.00000000000006</v>
      </c>
      <c r="N129" s="84">
        <v>12</v>
      </c>
      <c r="O129" s="84">
        <f t="shared" si="5"/>
        <v>13.200000000000001</v>
      </c>
      <c r="P129" s="60"/>
      <c r="Q129" s="61">
        <f t="shared" si="6"/>
        <v>0</v>
      </c>
      <c r="R129" s="62" t="str">
        <f t="shared" si="7"/>
        <v xml:space="preserve"> </v>
      </c>
      <c r="T129" s="77"/>
      <c r="U129" s="77"/>
    </row>
    <row r="130" spans="1:21" ht="45" customHeight="1">
      <c r="A130" s="69"/>
      <c r="B130" s="78">
        <v>124</v>
      </c>
      <c r="C130" s="47" t="s">
        <v>122</v>
      </c>
      <c r="D130" s="79">
        <v>8</v>
      </c>
      <c r="E130" s="80" t="s">
        <v>123</v>
      </c>
      <c r="F130" s="48" t="s">
        <v>124</v>
      </c>
      <c r="G130" s="82"/>
      <c r="H130" s="82"/>
      <c r="I130" s="82"/>
      <c r="J130" s="82"/>
      <c r="K130" s="82"/>
      <c r="L130" s="21">
        <f>D130*N130</f>
        <v>368</v>
      </c>
      <c r="M130" s="21">
        <f>D130*O130</f>
        <v>404.8</v>
      </c>
      <c r="N130" s="84">
        <v>46</v>
      </c>
      <c r="O130" s="84">
        <f t="shared" si="5"/>
        <v>50.6</v>
      </c>
      <c r="P130" s="60"/>
      <c r="Q130" s="61">
        <f t="shared" si="6"/>
        <v>0</v>
      </c>
      <c r="R130" s="62" t="str">
        <f t="shared" si="7"/>
        <v xml:space="preserve"> </v>
      </c>
      <c r="T130" s="77"/>
      <c r="U130" s="77"/>
    </row>
    <row r="131" spans="1:21" ht="27.6">
      <c r="A131" s="69"/>
      <c r="B131" s="78">
        <v>125</v>
      </c>
      <c r="C131" s="47" t="s">
        <v>125</v>
      </c>
      <c r="D131" s="79">
        <v>4</v>
      </c>
      <c r="E131" s="80" t="s">
        <v>123</v>
      </c>
      <c r="F131" s="48" t="s">
        <v>126</v>
      </c>
      <c r="G131" s="82"/>
      <c r="H131" s="82"/>
      <c r="I131" s="82"/>
      <c r="J131" s="82"/>
      <c r="K131" s="82"/>
      <c r="L131" s="21">
        <f>D131*N131</f>
        <v>152</v>
      </c>
      <c r="M131" s="21">
        <f>D131*O131</f>
        <v>167.20000000000002</v>
      </c>
      <c r="N131" s="84">
        <v>38</v>
      </c>
      <c r="O131" s="84">
        <f t="shared" si="5"/>
        <v>41.800000000000004</v>
      </c>
      <c r="P131" s="60"/>
      <c r="Q131" s="61">
        <f t="shared" si="6"/>
        <v>0</v>
      </c>
      <c r="R131" s="62" t="str">
        <f t="shared" si="7"/>
        <v xml:space="preserve"> </v>
      </c>
      <c r="T131" s="77"/>
      <c r="U131" s="77"/>
    </row>
    <row r="132" spans="1:21" ht="15.6">
      <c r="A132" s="69"/>
      <c r="B132" s="78">
        <v>126</v>
      </c>
      <c r="C132" s="52" t="s">
        <v>205</v>
      </c>
      <c r="D132" s="79">
        <v>30</v>
      </c>
      <c r="E132" s="80" t="s">
        <v>18</v>
      </c>
      <c r="F132" s="53" t="s">
        <v>206</v>
      </c>
      <c r="G132" s="82"/>
      <c r="H132" s="82"/>
      <c r="I132" s="82"/>
      <c r="J132" s="82"/>
      <c r="K132" s="82"/>
      <c r="L132" s="21">
        <f>D132*N132</f>
        <v>45</v>
      </c>
      <c r="M132" s="21">
        <f>D132*O132</f>
        <v>49.50000000000001</v>
      </c>
      <c r="N132" s="84">
        <v>1.5</v>
      </c>
      <c r="O132" s="84">
        <f t="shared" si="5"/>
        <v>1.6500000000000001</v>
      </c>
      <c r="P132" s="60"/>
      <c r="Q132" s="61">
        <f t="shared" si="6"/>
        <v>0</v>
      </c>
      <c r="R132" s="62" t="str">
        <f t="shared" si="7"/>
        <v xml:space="preserve"> </v>
      </c>
      <c r="T132" s="77"/>
      <c r="U132" s="77"/>
    </row>
    <row r="133" spans="1:21" ht="15.6">
      <c r="A133" s="69"/>
      <c r="B133" s="78">
        <v>127</v>
      </c>
      <c r="C133" s="47" t="s">
        <v>207</v>
      </c>
      <c r="D133" s="79">
        <v>5</v>
      </c>
      <c r="E133" s="80" t="s">
        <v>66</v>
      </c>
      <c r="F133" s="48" t="s">
        <v>208</v>
      </c>
      <c r="G133" s="82"/>
      <c r="H133" s="82"/>
      <c r="I133" s="82"/>
      <c r="J133" s="82"/>
      <c r="K133" s="82"/>
      <c r="L133" s="21">
        <f>D133*N133</f>
        <v>30</v>
      </c>
      <c r="M133" s="21">
        <f>D133*O133</f>
        <v>33</v>
      </c>
      <c r="N133" s="84">
        <v>6</v>
      </c>
      <c r="O133" s="84">
        <f t="shared" si="5"/>
        <v>6.6000000000000005</v>
      </c>
      <c r="P133" s="57"/>
      <c r="Q133" s="58">
        <f t="shared" si="6"/>
        <v>0</v>
      </c>
      <c r="R133" s="59" t="str">
        <f t="shared" si="7"/>
        <v xml:space="preserve"> </v>
      </c>
      <c r="T133" s="77"/>
      <c r="U133" s="77"/>
    </row>
    <row r="134" spans="1:21" ht="27.6">
      <c r="A134" s="69"/>
      <c r="B134" s="78">
        <v>128</v>
      </c>
      <c r="C134" s="47" t="s">
        <v>209</v>
      </c>
      <c r="D134" s="79">
        <v>10</v>
      </c>
      <c r="E134" s="80" t="s">
        <v>66</v>
      </c>
      <c r="F134" s="48" t="s">
        <v>210</v>
      </c>
      <c r="G134" s="82"/>
      <c r="H134" s="82"/>
      <c r="I134" s="82"/>
      <c r="J134" s="82"/>
      <c r="K134" s="82"/>
      <c r="L134" s="21">
        <f>D134*N134</f>
        <v>60</v>
      </c>
      <c r="M134" s="21">
        <f>D134*O134</f>
        <v>66</v>
      </c>
      <c r="N134" s="84">
        <v>6</v>
      </c>
      <c r="O134" s="84">
        <f t="shared" si="5"/>
        <v>6.6000000000000005</v>
      </c>
      <c r="P134" s="60"/>
      <c r="Q134" s="61">
        <f t="shared" si="6"/>
        <v>0</v>
      </c>
      <c r="R134" s="62" t="str">
        <f t="shared" si="7"/>
        <v xml:space="preserve"> </v>
      </c>
      <c r="T134" s="77"/>
      <c r="U134" s="77"/>
    </row>
    <row r="135" spans="1:21" ht="15.6">
      <c r="A135" s="69"/>
      <c r="B135" s="78">
        <v>129</v>
      </c>
      <c r="C135" s="47" t="s">
        <v>211</v>
      </c>
      <c r="D135" s="79">
        <v>15</v>
      </c>
      <c r="E135" s="80" t="s">
        <v>66</v>
      </c>
      <c r="F135" s="48" t="s">
        <v>212</v>
      </c>
      <c r="G135" s="82"/>
      <c r="H135" s="82"/>
      <c r="I135" s="82"/>
      <c r="J135" s="82"/>
      <c r="K135" s="82"/>
      <c r="L135" s="21">
        <f>D135*N135</f>
        <v>195</v>
      </c>
      <c r="M135" s="21">
        <f>D135*O135</f>
        <v>214.5</v>
      </c>
      <c r="N135" s="84">
        <v>13</v>
      </c>
      <c r="O135" s="84">
        <f t="shared" si="5"/>
        <v>14.3</v>
      </c>
      <c r="P135" s="60"/>
      <c r="Q135" s="61">
        <f t="shared" si="6"/>
        <v>0</v>
      </c>
      <c r="R135" s="62" t="str">
        <f t="shared" si="7"/>
        <v xml:space="preserve"> </v>
      </c>
      <c r="T135" s="77"/>
      <c r="U135" s="77"/>
    </row>
    <row r="136" spans="1:21" ht="27.6">
      <c r="A136" s="69"/>
      <c r="B136" s="78">
        <v>130</v>
      </c>
      <c r="C136" s="47" t="s">
        <v>135</v>
      </c>
      <c r="D136" s="79">
        <v>15</v>
      </c>
      <c r="E136" s="80" t="s">
        <v>66</v>
      </c>
      <c r="F136" s="48" t="s">
        <v>136</v>
      </c>
      <c r="G136" s="82"/>
      <c r="H136" s="82"/>
      <c r="I136" s="82"/>
      <c r="J136" s="82"/>
      <c r="K136" s="82"/>
      <c r="L136" s="21">
        <f>D136*N136</f>
        <v>240</v>
      </c>
      <c r="M136" s="21">
        <f>D136*O136</f>
        <v>264</v>
      </c>
      <c r="N136" s="84">
        <v>16</v>
      </c>
      <c r="O136" s="84">
        <f aca="true" t="shared" si="8" ref="O136:O141">N136*1.1</f>
        <v>17.6</v>
      </c>
      <c r="P136" s="60"/>
      <c r="Q136" s="61">
        <f t="shared" si="6"/>
        <v>0</v>
      </c>
      <c r="R136" s="62" t="str">
        <f t="shared" si="7"/>
        <v xml:space="preserve"> </v>
      </c>
      <c r="T136" s="77"/>
      <c r="U136" s="77"/>
    </row>
    <row r="137" spans="1:21" ht="27.6">
      <c r="A137" s="69"/>
      <c r="B137" s="78">
        <v>131</v>
      </c>
      <c r="C137" s="47" t="s">
        <v>137</v>
      </c>
      <c r="D137" s="79">
        <v>15</v>
      </c>
      <c r="E137" s="80" t="s">
        <v>66</v>
      </c>
      <c r="F137" s="48" t="s">
        <v>138</v>
      </c>
      <c r="G137" s="82"/>
      <c r="H137" s="82"/>
      <c r="I137" s="82"/>
      <c r="J137" s="82"/>
      <c r="K137" s="82"/>
      <c r="L137" s="21">
        <f>D137*N137</f>
        <v>285</v>
      </c>
      <c r="M137" s="21">
        <f>D137*O137</f>
        <v>313.50000000000006</v>
      </c>
      <c r="N137" s="84">
        <v>19</v>
      </c>
      <c r="O137" s="84">
        <f t="shared" si="8"/>
        <v>20.900000000000002</v>
      </c>
      <c r="P137" s="60"/>
      <c r="Q137" s="61">
        <f t="shared" si="6"/>
        <v>0</v>
      </c>
      <c r="R137" s="62" t="str">
        <f t="shared" si="7"/>
        <v xml:space="preserve"> </v>
      </c>
      <c r="T137" s="77"/>
      <c r="U137" s="77"/>
    </row>
    <row r="138" spans="1:21" ht="27.6">
      <c r="A138" s="69"/>
      <c r="B138" s="78">
        <v>132</v>
      </c>
      <c r="C138" s="47" t="s">
        <v>213</v>
      </c>
      <c r="D138" s="79">
        <v>1</v>
      </c>
      <c r="E138" s="80" t="s">
        <v>66</v>
      </c>
      <c r="F138" s="48" t="s">
        <v>214</v>
      </c>
      <c r="G138" s="82"/>
      <c r="H138" s="82"/>
      <c r="I138" s="82"/>
      <c r="J138" s="82"/>
      <c r="K138" s="82"/>
      <c r="L138" s="21">
        <f>D138*N138</f>
        <v>22</v>
      </c>
      <c r="M138" s="21">
        <f>D138*O138</f>
        <v>24.200000000000003</v>
      </c>
      <c r="N138" s="84">
        <v>22</v>
      </c>
      <c r="O138" s="84">
        <f t="shared" si="8"/>
        <v>24.200000000000003</v>
      </c>
      <c r="P138" s="60"/>
      <c r="Q138" s="61">
        <f t="shared" si="6"/>
        <v>0</v>
      </c>
      <c r="R138" s="62" t="str">
        <f t="shared" si="7"/>
        <v xml:space="preserve"> </v>
      </c>
      <c r="T138" s="77"/>
      <c r="U138" s="77"/>
    </row>
    <row r="139" spans="1:21" ht="15.6">
      <c r="A139" s="69"/>
      <c r="B139" s="78">
        <v>133</v>
      </c>
      <c r="C139" s="47" t="s">
        <v>215</v>
      </c>
      <c r="D139" s="79">
        <v>2</v>
      </c>
      <c r="E139" s="80" t="s">
        <v>18</v>
      </c>
      <c r="F139" s="48" t="s">
        <v>216</v>
      </c>
      <c r="G139" s="82"/>
      <c r="H139" s="82"/>
      <c r="I139" s="82"/>
      <c r="J139" s="82"/>
      <c r="K139" s="82"/>
      <c r="L139" s="21">
        <f>D139*N139</f>
        <v>32</v>
      </c>
      <c r="M139" s="21">
        <f>D139*O139</f>
        <v>35.2</v>
      </c>
      <c r="N139" s="84">
        <v>16</v>
      </c>
      <c r="O139" s="84">
        <f t="shared" si="8"/>
        <v>17.6</v>
      </c>
      <c r="P139" s="57"/>
      <c r="Q139" s="58">
        <f t="shared" si="6"/>
        <v>0</v>
      </c>
      <c r="R139" s="59" t="str">
        <f t="shared" si="7"/>
        <v xml:space="preserve"> </v>
      </c>
      <c r="T139" s="77"/>
      <c r="U139" s="77"/>
    </row>
    <row r="140" spans="1:21" ht="15.6">
      <c r="A140" s="69"/>
      <c r="B140" s="78">
        <v>134</v>
      </c>
      <c r="C140" s="47" t="s">
        <v>217</v>
      </c>
      <c r="D140" s="79">
        <v>1</v>
      </c>
      <c r="E140" s="80" t="s">
        <v>66</v>
      </c>
      <c r="F140" s="48" t="s">
        <v>218</v>
      </c>
      <c r="G140" s="82"/>
      <c r="H140" s="82"/>
      <c r="I140" s="82"/>
      <c r="J140" s="82"/>
      <c r="K140" s="82"/>
      <c r="L140" s="21">
        <f>D140*N140</f>
        <v>415</v>
      </c>
      <c r="M140" s="21">
        <f>D140*O140</f>
        <v>456.50000000000006</v>
      </c>
      <c r="N140" s="84">
        <v>415</v>
      </c>
      <c r="O140" s="84">
        <f t="shared" si="8"/>
        <v>456.50000000000006</v>
      </c>
      <c r="P140" s="60"/>
      <c r="Q140" s="61">
        <f t="shared" si="6"/>
        <v>0</v>
      </c>
      <c r="R140" s="62" t="str">
        <f t="shared" si="7"/>
        <v xml:space="preserve"> </v>
      </c>
      <c r="T140" s="77"/>
      <c r="U140" s="77"/>
    </row>
    <row r="141" spans="1:21" ht="29.4" thickBot="1">
      <c r="A141" s="69"/>
      <c r="B141" s="87">
        <v>135</v>
      </c>
      <c r="C141" s="94" t="s">
        <v>219</v>
      </c>
      <c r="D141" s="95">
        <v>1</v>
      </c>
      <c r="E141" s="96" t="s">
        <v>66</v>
      </c>
      <c r="F141" s="94" t="s">
        <v>220</v>
      </c>
      <c r="G141" s="91"/>
      <c r="H141" s="91"/>
      <c r="I141" s="91"/>
      <c r="J141" s="91"/>
      <c r="K141" s="91"/>
      <c r="L141" s="22">
        <f>D141*N141</f>
        <v>19</v>
      </c>
      <c r="M141" s="22">
        <f>D141*O141</f>
        <v>20.900000000000002</v>
      </c>
      <c r="N141" s="22">
        <v>19</v>
      </c>
      <c r="O141" s="22">
        <f t="shared" si="8"/>
        <v>20.900000000000002</v>
      </c>
      <c r="P141" s="63"/>
      <c r="Q141" s="64">
        <f aca="true" t="shared" si="9" ref="Q141">D141*P141</f>
        <v>0</v>
      </c>
      <c r="R141" s="65" t="str">
        <f t="shared" si="7"/>
        <v xml:space="preserve"> </v>
      </c>
      <c r="T141" s="77"/>
      <c r="U141" s="77"/>
    </row>
    <row r="142" spans="1:21" ht="13.5" customHeight="1" thickBot="1" thickTop="1">
      <c r="A142" s="97"/>
      <c r="B142" s="98"/>
      <c r="C142" s="99"/>
      <c r="D142" s="98"/>
      <c r="E142" s="98"/>
      <c r="F142" s="99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77"/>
      <c r="U142" s="77"/>
    </row>
    <row r="143" spans="1:18" ht="60.75" customHeight="1" thickBot="1" thickTop="1">
      <c r="A143" s="100"/>
      <c r="B143" s="27" t="s">
        <v>3</v>
      </c>
      <c r="C143" s="27"/>
      <c r="D143" s="27"/>
      <c r="E143" s="27"/>
      <c r="F143" s="27"/>
      <c r="G143" s="12"/>
      <c r="H143" s="12"/>
      <c r="I143" s="12"/>
      <c r="J143" s="101"/>
      <c r="K143" s="101"/>
      <c r="L143" s="101"/>
      <c r="M143" s="13"/>
      <c r="N143" s="66" t="s">
        <v>4</v>
      </c>
      <c r="O143" s="32" t="s">
        <v>5</v>
      </c>
      <c r="P143" s="33" t="s">
        <v>6</v>
      </c>
      <c r="Q143" s="102"/>
      <c r="R143" s="103"/>
    </row>
    <row r="144" spans="1:18" ht="33" customHeight="1" thickBot="1" thickTop="1">
      <c r="A144" s="100"/>
      <c r="B144" s="104" t="s">
        <v>7</v>
      </c>
      <c r="C144" s="104"/>
      <c r="D144" s="104"/>
      <c r="E144" s="104"/>
      <c r="F144" s="104"/>
      <c r="G144" s="105"/>
      <c r="J144" s="14"/>
      <c r="K144" s="14"/>
      <c r="L144" s="14"/>
      <c r="M144" s="15"/>
      <c r="N144" s="67">
        <f>ROUND(SUM(L7:L141),0)</f>
        <v>28638</v>
      </c>
      <c r="O144" s="16">
        <f>ROUND(SUM(M7:M141),0)</f>
        <v>31502</v>
      </c>
      <c r="P144" s="26">
        <f>ROUND(SUM(Q7:Q141),0)</f>
        <v>0</v>
      </c>
      <c r="Q144" s="106"/>
      <c r="R144" s="107"/>
    </row>
    <row r="145" spans="1:19" ht="39.75" customHeight="1" thickTop="1">
      <c r="A145" s="100"/>
      <c r="H145" s="17"/>
      <c r="I145" s="17"/>
      <c r="J145" s="18"/>
      <c r="K145" s="18"/>
      <c r="L145" s="18"/>
      <c r="M145" s="108"/>
      <c r="N145" s="108"/>
      <c r="O145" s="108"/>
      <c r="P145" s="109"/>
      <c r="Q145" s="109"/>
      <c r="R145" s="109"/>
      <c r="S145" s="109"/>
    </row>
    <row r="146" spans="1:19" ht="19.95" customHeight="1">
      <c r="A146" s="100"/>
      <c r="J146" s="18"/>
      <c r="K146" s="18"/>
      <c r="L146" s="18"/>
      <c r="M146" s="108"/>
      <c r="N146" s="108"/>
      <c r="O146" s="19"/>
      <c r="P146" s="19"/>
      <c r="Q146" s="19"/>
      <c r="R146" s="109"/>
      <c r="S146" s="109"/>
    </row>
    <row r="147" spans="1:19" ht="71.25" customHeight="1">
      <c r="A147" s="100"/>
      <c r="J147" s="18"/>
      <c r="K147" s="18"/>
      <c r="L147" s="18"/>
      <c r="M147" s="108"/>
      <c r="N147" s="108"/>
      <c r="O147" s="19"/>
      <c r="P147" s="19"/>
      <c r="Q147" s="19"/>
      <c r="R147" s="109"/>
      <c r="S147" s="109"/>
    </row>
    <row r="148" spans="1:19" ht="36" customHeight="1">
      <c r="A148" s="100"/>
      <c r="J148" s="110"/>
      <c r="K148" s="110"/>
      <c r="L148" s="110"/>
      <c r="M148" s="110"/>
      <c r="N148" s="110"/>
      <c r="O148" s="108"/>
      <c r="P148" s="109"/>
      <c r="Q148" s="109"/>
      <c r="R148" s="109"/>
      <c r="S148" s="109"/>
    </row>
    <row r="149" spans="1:19" ht="14.25" customHeight="1">
      <c r="A149" s="100"/>
      <c r="B149" s="109"/>
      <c r="C149" s="111"/>
      <c r="D149" s="112"/>
      <c r="E149" s="113"/>
      <c r="F149" s="111"/>
      <c r="G149" s="108"/>
      <c r="H149" s="108"/>
      <c r="I149" s="109"/>
      <c r="J149" s="109"/>
      <c r="K149" s="109"/>
      <c r="L149" s="108"/>
      <c r="M149" s="108"/>
      <c r="N149" s="108"/>
      <c r="O149" s="108"/>
      <c r="P149" s="109"/>
      <c r="Q149" s="109"/>
      <c r="R149" s="109"/>
      <c r="S149" s="109"/>
    </row>
    <row r="150" spans="1:19" ht="14.25" customHeight="1">
      <c r="A150" s="100"/>
      <c r="B150" s="109"/>
      <c r="C150" s="111"/>
      <c r="D150" s="112"/>
      <c r="E150" s="113"/>
      <c r="F150" s="111"/>
      <c r="G150" s="108"/>
      <c r="H150" s="108"/>
      <c r="I150" s="109"/>
      <c r="J150" s="109"/>
      <c r="K150" s="109"/>
      <c r="L150" s="108"/>
      <c r="M150" s="108"/>
      <c r="N150" s="108"/>
      <c r="O150" s="108"/>
      <c r="P150" s="109"/>
      <c r="Q150" s="109"/>
      <c r="R150" s="109"/>
      <c r="S150" s="109"/>
    </row>
    <row r="151" spans="1:19" ht="14.25" customHeight="1">
      <c r="A151" s="100"/>
      <c r="B151" s="109"/>
      <c r="C151" s="111"/>
      <c r="D151" s="112"/>
      <c r="E151" s="113"/>
      <c r="F151" s="111"/>
      <c r="G151" s="108"/>
      <c r="H151" s="108"/>
      <c r="I151" s="109"/>
      <c r="J151" s="109"/>
      <c r="K151" s="109"/>
      <c r="L151" s="108"/>
      <c r="M151" s="108"/>
      <c r="N151" s="108"/>
      <c r="O151" s="108"/>
      <c r="P151" s="109"/>
      <c r="Q151" s="109"/>
      <c r="R151" s="109"/>
      <c r="S151" s="109"/>
    </row>
    <row r="152" spans="1:19" ht="14.25" customHeight="1">
      <c r="A152" s="100"/>
      <c r="B152" s="109"/>
      <c r="C152" s="111"/>
      <c r="D152" s="112"/>
      <c r="E152" s="113"/>
      <c r="F152" s="111"/>
      <c r="G152" s="108"/>
      <c r="H152" s="108"/>
      <c r="I152" s="109"/>
      <c r="J152" s="109"/>
      <c r="K152" s="109"/>
      <c r="L152" s="108"/>
      <c r="M152" s="108"/>
      <c r="N152" s="108"/>
      <c r="O152" s="108"/>
      <c r="P152" s="109"/>
      <c r="Q152" s="109"/>
      <c r="R152" s="109"/>
      <c r="S152" s="109"/>
    </row>
    <row r="153" spans="3:14" ht="15">
      <c r="C153" s="114"/>
      <c r="D153" s="1"/>
      <c r="E153" s="1"/>
      <c r="F153" s="114"/>
      <c r="G153" s="1"/>
      <c r="H153" s="1"/>
      <c r="K153" s="1"/>
      <c r="L153" s="1"/>
      <c r="M153" s="1"/>
      <c r="N153" s="1"/>
    </row>
    <row r="154" spans="3:14" ht="15">
      <c r="C154" s="114"/>
      <c r="D154" s="1"/>
      <c r="E154" s="1"/>
      <c r="F154" s="114"/>
      <c r="G154" s="1"/>
      <c r="H154" s="1"/>
      <c r="K154" s="1"/>
      <c r="L154" s="1"/>
      <c r="M154" s="1"/>
      <c r="N154" s="1"/>
    </row>
    <row r="155" spans="3:14" ht="15">
      <c r="C155" s="114"/>
      <c r="D155" s="1"/>
      <c r="E155" s="1"/>
      <c r="F155" s="114"/>
      <c r="G155" s="1"/>
      <c r="H155" s="1"/>
      <c r="K155" s="1"/>
      <c r="L155" s="1"/>
      <c r="M155" s="1"/>
      <c r="N155" s="1"/>
    </row>
    <row r="156" spans="3:14" ht="15">
      <c r="C156" s="114"/>
      <c r="D156" s="1"/>
      <c r="E156" s="1"/>
      <c r="F156" s="114"/>
      <c r="G156" s="1"/>
      <c r="H156" s="1"/>
      <c r="K156" s="1"/>
      <c r="L156" s="1"/>
      <c r="M156" s="1"/>
      <c r="N156" s="1"/>
    </row>
    <row r="157" spans="3:14" ht="15">
      <c r="C157" s="114"/>
      <c r="D157" s="1"/>
      <c r="E157" s="1"/>
      <c r="F157" s="114"/>
      <c r="G157" s="1"/>
      <c r="H157" s="1"/>
      <c r="K157" s="1"/>
      <c r="L157" s="1"/>
      <c r="M157" s="1"/>
      <c r="N157" s="1"/>
    </row>
    <row r="158" spans="3:14" ht="15">
      <c r="C158" s="114"/>
      <c r="D158" s="1"/>
      <c r="E158" s="1"/>
      <c r="F158" s="114"/>
      <c r="G158" s="1"/>
      <c r="H158" s="1"/>
      <c r="K158" s="1"/>
      <c r="L158" s="1"/>
      <c r="M158" s="1"/>
      <c r="N158" s="1"/>
    </row>
    <row r="159" spans="3:14" ht="15">
      <c r="C159" s="114"/>
      <c r="D159" s="1"/>
      <c r="E159" s="1"/>
      <c r="F159" s="114"/>
      <c r="G159" s="1"/>
      <c r="H159" s="1"/>
      <c r="K159" s="1"/>
      <c r="L159" s="1"/>
      <c r="M159" s="1"/>
      <c r="N159" s="1"/>
    </row>
    <row r="160" spans="3:14" ht="15">
      <c r="C160" s="114"/>
      <c r="D160" s="1"/>
      <c r="E160" s="1"/>
      <c r="F160" s="114"/>
      <c r="G160" s="1"/>
      <c r="H160" s="1"/>
      <c r="K160" s="1"/>
      <c r="L160" s="1"/>
      <c r="M160" s="1"/>
      <c r="N160" s="1"/>
    </row>
    <row r="161" spans="3:14" ht="15">
      <c r="C161" s="114"/>
      <c r="D161" s="1"/>
      <c r="E161" s="1"/>
      <c r="F161" s="114"/>
      <c r="G161" s="1"/>
      <c r="H161" s="1"/>
      <c r="K161" s="1"/>
      <c r="L161" s="1"/>
      <c r="M161" s="1"/>
      <c r="N161" s="1"/>
    </row>
    <row r="162" spans="3:14" ht="15">
      <c r="C162" s="114"/>
      <c r="D162" s="1"/>
      <c r="E162" s="1"/>
      <c r="F162" s="114"/>
      <c r="G162" s="1"/>
      <c r="H162" s="1"/>
      <c r="K162" s="1"/>
      <c r="L162" s="1"/>
      <c r="M162" s="1"/>
      <c r="N162" s="1"/>
    </row>
    <row r="163" spans="3:14" ht="15">
      <c r="C163" s="114"/>
      <c r="D163" s="1"/>
      <c r="E163" s="1"/>
      <c r="F163" s="114"/>
      <c r="G163" s="1"/>
      <c r="H163" s="1"/>
      <c r="K163" s="1"/>
      <c r="L163" s="1"/>
      <c r="M163" s="1"/>
      <c r="N163" s="1"/>
    </row>
    <row r="164" spans="3:14" ht="15">
      <c r="C164" s="114"/>
      <c r="D164" s="1"/>
      <c r="E164" s="1"/>
      <c r="F164" s="114"/>
      <c r="G164" s="1"/>
      <c r="H164" s="1"/>
      <c r="K164" s="1"/>
      <c r="L164" s="1"/>
      <c r="M164" s="1"/>
      <c r="N164" s="1"/>
    </row>
    <row r="165" spans="3:14" ht="15">
      <c r="C165" s="114"/>
      <c r="D165" s="1"/>
      <c r="E165" s="1"/>
      <c r="F165" s="114"/>
      <c r="G165" s="1"/>
      <c r="H165" s="1"/>
      <c r="K165" s="1"/>
      <c r="L165" s="1"/>
      <c r="M165" s="1"/>
      <c r="N165" s="1"/>
    </row>
    <row r="166" spans="3:14" ht="15">
      <c r="C166" s="114"/>
      <c r="D166" s="1"/>
      <c r="E166" s="1"/>
      <c r="F166" s="114"/>
      <c r="G166" s="1"/>
      <c r="H166" s="1"/>
      <c r="K166" s="1"/>
      <c r="L166" s="1"/>
      <c r="M166" s="1"/>
      <c r="N166" s="1"/>
    </row>
    <row r="167" spans="3:14" ht="15">
      <c r="C167" s="114"/>
      <c r="D167" s="1"/>
      <c r="E167" s="1"/>
      <c r="F167" s="114"/>
      <c r="G167" s="1"/>
      <c r="H167" s="1"/>
      <c r="K167" s="1"/>
      <c r="L167" s="1"/>
      <c r="M167" s="1"/>
      <c r="N167" s="1"/>
    </row>
    <row r="168" spans="3:14" ht="15">
      <c r="C168" s="114"/>
      <c r="D168" s="1"/>
      <c r="E168" s="1"/>
      <c r="F168" s="114"/>
      <c r="G168" s="1"/>
      <c r="H168" s="1"/>
      <c r="K168" s="1"/>
      <c r="L168" s="1"/>
      <c r="M168" s="1"/>
      <c r="N168" s="1"/>
    </row>
    <row r="169" spans="3:14" ht="15">
      <c r="C169" s="114"/>
      <c r="D169" s="1"/>
      <c r="E169" s="1"/>
      <c r="F169" s="114"/>
      <c r="G169" s="1"/>
      <c r="H169" s="1"/>
      <c r="K169" s="1"/>
      <c r="L169" s="1"/>
      <c r="M169" s="1"/>
      <c r="N169" s="1"/>
    </row>
    <row r="170" spans="3:14" ht="15">
      <c r="C170" s="114"/>
      <c r="D170" s="1"/>
      <c r="E170" s="1"/>
      <c r="F170" s="114"/>
      <c r="G170" s="1"/>
      <c r="H170" s="1"/>
      <c r="K170" s="1"/>
      <c r="L170" s="1"/>
      <c r="M170" s="1"/>
      <c r="N170" s="1"/>
    </row>
    <row r="171" spans="3:14" ht="15">
      <c r="C171" s="114"/>
      <c r="D171" s="1"/>
      <c r="E171" s="1"/>
      <c r="F171" s="114"/>
      <c r="G171" s="1"/>
      <c r="H171" s="1"/>
      <c r="K171" s="1"/>
      <c r="L171" s="1"/>
      <c r="M171" s="1"/>
      <c r="N171" s="1"/>
    </row>
    <row r="172" spans="3:14" ht="15">
      <c r="C172" s="114"/>
      <c r="D172" s="1"/>
      <c r="E172" s="1"/>
      <c r="F172" s="114"/>
      <c r="G172" s="1"/>
      <c r="H172" s="1"/>
      <c r="K172" s="1"/>
      <c r="L172" s="1"/>
      <c r="M172" s="1"/>
      <c r="N172" s="1"/>
    </row>
    <row r="173" spans="3:14" ht="15">
      <c r="C173" s="114"/>
      <c r="D173" s="1"/>
      <c r="E173" s="1"/>
      <c r="F173" s="114"/>
      <c r="G173" s="1"/>
      <c r="H173" s="1"/>
      <c r="K173" s="1"/>
      <c r="L173" s="1"/>
      <c r="M173" s="1"/>
      <c r="N173" s="1"/>
    </row>
    <row r="174" spans="3:14" ht="15">
      <c r="C174" s="114"/>
      <c r="D174" s="1"/>
      <c r="E174" s="1"/>
      <c r="F174" s="114"/>
      <c r="G174" s="1"/>
      <c r="H174" s="1"/>
      <c r="K174" s="1"/>
      <c r="L174" s="1"/>
      <c r="M174" s="1"/>
      <c r="N174" s="1"/>
    </row>
    <row r="175" spans="3:14" ht="15">
      <c r="C175" s="114"/>
      <c r="D175" s="1"/>
      <c r="E175" s="1"/>
      <c r="F175" s="114"/>
      <c r="G175" s="1"/>
      <c r="H175" s="1"/>
      <c r="K175" s="1"/>
      <c r="L175" s="1"/>
      <c r="M175" s="1"/>
      <c r="N175" s="1"/>
    </row>
    <row r="176" spans="3:14" ht="15">
      <c r="C176" s="114"/>
      <c r="D176" s="1"/>
      <c r="E176" s="1"/>
      <c r="F176" s="114"/>
      <c r="G176" s="1"/>
      <c r="H176" s="1"/>
      <c r="K176" s="1"/>
      <c r="L176" s="1"/>
      <c r="M176" s="1"/>
      <c r="N176" s="1"/>
    </row>
    <row r="177" spans="3:14" ht="15">
      <c r="C177" s="114"/>
      <c r="D177" s="1"/>
      <c r="E177" s="1"/>
      <c r="F177" s="114"/>
      <c r="G177" s="1"/>
      <c r="H177" s="1"/>
      <c r="K177" s="1"/>
      <c r="L177" s="1"/>
      <c r="M177" s="1"/>
      <c r="N177" s="1"/>
    </row>
    <row r="178" spans="3:14" ht="15">
      <c r="C178" s="114"/>
      <c r="D178" s="1"/>
      <c r="E178" s="1"/>
      <c r="F178" s="114"/>
      <c r="G178" s="1"/>
      <c r="H178" s="1"/>
      <c r="K178" s="1"/>
      <c r="L178" s="1"/>
      <c r="M178" s="1"/>
      <c r="N178" s="1"/>
    </row>
    <row r="179" spans="3:14" ht="15">
      <c r="C179" s="114"/>
      <c r="D179" s="1"/>
      <c r="E179" s="1"/>
      <c r="F179" s="114"/>
      <c r="G179" s="1"/>
      <c r="H179" s="1"/>
      <c r="K179" s="1"/>
      <c r="L179" s="1"/>
      <c r="M179" s="1"/>
      <c r="N179" s="1"/>
    </row>
    <row r="180" spans="3:14" ht="15">
      <c r="C180" s="114"/>
      <c r="D180" s="1"/>
      <c r="E180" s="1"/>
      <c r="F180" s="114"/>
      <c r="G180" s="1"/>
      <c r="H180" s="1"/>
      <c r="K180" s="1"/>
      <c r="L180" s="1"/>
      <c r="M180" s="1"/>
      <c r="N180" s="1"/>
    </row>
    <row r="181" spans="3:14" ht="15">
      <c r="C181" s="114"/>
      <c r="D181" s="1"/>
      <c r="E181" s="1"/>
      <c r="F181" s="114"/>
      <c r="G181" s="1"/>
      <c r="H181" s="1"/>
      <c r="K181" s="1"/>
      <c r="L181" s="1"/>
      <c r="M181" s="1"/>
      <c r="N181" s="1"/>
    </row>
    <row r="182" spans="3:14" ht="15">
      <c r="C182" s="114"/>
      <c r="D182" s="1"/>
      <c r="E182" s="1"/>
      <c r="F182" s="114"/>
      <c r="G182" s="1"/>
      <c r="H182" s="1"/>
      <c r="K182" s="1"/>
      <c r="L182" s="1"/>
      <c r="M182" s="1"/>
      <c r="N182" s="1"/>
    </row>
    <row r="183" spans="3:14" ht="15">
      <c r="C183" s="114"/>
      <c r="D183" s="1"/>
      <c r="E183" s="1"/>
      <c r="F183" s="114"/>
      <c r="G183" s="1"/>
      <c r="H183" s="1"/>
      <c r="K183" s="1"/>
      <c r="L183" s="1"/>
      <c r="M183" s="1"/>
      <c r="N183" s="1"/>
    </row>
    <row r="184" spans="3:14" ht="15">
      <c r="C184" s="114"/>
      <c r="D184" s="1"/>
      <c r="E184" s="1"/>
      <c r="F184" s="114"/>
      <c r="G184" s="1"/>
      <c r="H184" s="1"/>
      <c r="K184" s="1"/>
      <c r="L184" s="1"/>
      <c r="M184" s="1"/>
      <c r="N184" s="1"/>
    </row>
    <row r="185" spans="3:14" ht="15">
      <c r="C185" s="114"/>
      <c r="D185" s="1"/>
      <c r="E185" s="1"/>
      <c r="F185" s="114"/>
      <c r="G185" s="1"/>
      <c r="H185" s="1"/>
      <c r="K185" s="1"/>
      <c r="L185" s="1"/>
      <c r="M185" s="1"/>
      <c r="N185" s="1"/>
    </row>
    <row r="186" spans="3:14" ht="15">
      <c r="C186" s="114"/>
      <c r="D186" s="1"/>
      <c r="E186" s="1"/>
      <c r="F186" s="114"/>
      <c r="G186" s="1"/>
      <c r="H186" s="1"/>
      <c r="K186" s="1"/>
      <c r="L186" s="1"/>
      <c r="M186" s="1"/>
      <c r="N186" s="1"/>
    </row>
    <row r="187" spans="3:14" ht="15">
      <c r="C187" s="114"/>
      <c r="D187" s="1"/>
      <c r="E187" s="1"/>
      <c r="F187" s="114"/>
      <c r="G187" s="1"/>
      <c r="H187" s="1"/>
      <c r="K187" s="1"/>
      <c r="L187" s="1"/>
      <c r="M187" s="1"/>
      <c r="N187" s="1"/>
    </row>
    <row r="188" spans="3:14" ht="15">
      <c r="C188" s="114"/>
      <c r="D188" s="1"/>
      <c r="E188" s="1"/>
      <c r="F188" s="114"/>
      <c r="G188" s="1"/>
      <c r="H188" s="1"/>
      <c r="K188" s="1"/>
      <c r="L188" s="1"/>
      <c r="M188" s="1"/>
      <c r="N188" s="1"/>
    </row>
    <row r="189" spans="3:14" ht="15">
      <c r="C189" s="114"/>
      <c r="D189" s="1"/>
      <c r="E189" s="1"/>
      <c r="F189" s="114"/>
      <c r="G189" s="1"/>
      <c r="H189" s="1"/>
      <c r="K189" s="1"/>
      <c r="L189" s="1"/>
      <c r="M189" s="1"/>
      <c r="N189" s="1"/>
    </row>
    <row r="190" spans="3:14" ht="15">
      <c r="C190" s="114"/>
      <c r="D190" s="1"/>
      <c r="E190" s="1"/>
      <c r="F190" s="114"/>
      <c r="G190" s="1"/>
      <c r="H190" s="1"/>
      <c r="K190" s="1"/>
      <c r="L190" s="1"/>
      <c r="M190" s="1"/>
      <c r="N190" s="1"/>
    </row>
    <row r="191" spans="3:14" ht="15">
      <c r="C191" s="114"/>
      <c r="D191" s="1"/>
      <c r="E191" s="1"/>
      <c r="F191" s="114"/>
      <c r="G191" s="1"/>
      <c r="H191" s="1"/>
      <c r="K191" s="1"/>
      <c r="L191" s="1"/>
      <c r="M191" s="1"/>
      <c r="N191" s="1"/>
    </row>
    <row r="192" spans="3:14" ht="15">
      <c r="C192" s="114"/>
      <c r="D192" s="1"/>
      <c r="E192" s="1"/>
      <c r="F192" s="114"/>
      <c r="G192" s="1"/>
      <c r="H192" s="1"/>
      <c r="K192" s="1"/>
      <c r="L192" s="1"/>
      <c r="M192" s="1"/>
      <c r="N192" s="1"/>
    </row>
    <row r="193" spans="3:14" ht="15">
      <c r="C193" s="114"/>
      <c r="D193" s="1"/>
      <c r="E193" s="1"/>
      <c r="F193" s="114"/>
      <c r="G193" s="1"/>
      <c r="H193" s="1"/>
      <c r="K193" s="1"/>
      <c r="L193" s="1"/>
      <c r="M193" s="1"/>
      <c r="N193" s="1"/>
    </row>
    <row r="194" spans="3:14" ht="15">
      <c r="C194" s="114"/>
      <c r="D194" s="1"/>
      <c r="E194" s="1"/>
      <c r="F194" s="114"/>
      <c r="G194" s="1"/>
      <c r="H194" s="1"/>
      <c r="K194" s="1"/>
      <c r="L194" s="1"/>
      <c r="M194" s="1"/>
      <c r="N194" s="1"/>
    </row>
    <row r="195" spans="3:14" ht="15">
      <c r="C195" s="114"/>
      <c r="D195" s="1"/>
      <c r="E195" s="1"/>
      <c r="F195" s="114"/>
      <c r="G195" s="1"/>
      <c r="H195" s="1"/>
      <c r="K195" s="1"/>
      <c r="L195" s="1"/>
      <c r="M195" s="1"/>
      <c r="N195" s="1"/>
    </row>
    <row r="196" spans="3:14" ht="15">
      <c r="C196" s="114"/>
      <c r="D196" s="1"/>
      <c r="E196" s="1"/>
      <c r="F196" s="114"/>
      <c r="G196" s="1"/>
      <c r="H196" s="1"/>
      <c r="K196" s="1"/>
      <c r="L196" s="1"/>
      <c r="M196" s="1"/>
      <c r="N196" s="1"/>
    </row>
    <row r="197" spans="3:14" ht="15">
      <c r="C197" s="114"/>
      <c r="D197" s="1"/>
      <c r="E197" s="1"/>
      <c r="F197" s="114"/>
      <c r="G197" s="1"/>
      <c r="H197" s="1"/>
      <c r="K197" s="1"/>
      <c r="L197" s="1"/>
      <c r="M197" s="1"/>
      <c r="N197" s="1"/>
    </row>
    <row r="198" spans="3:14" ht="15">
      <c r="C198" s="114"/>
      <c r="D198" s="1"/>
      <c r="E198" s="1"/>
      <c r="F198" s="114"/>
      <c r="G198" s="1"/>
      <c r="H198" s="1"/>
      <c r="K198" s="1"/>
      <c r="L198" s="1"/>
      <c r="M198" s="1"/>
      <c r="N198" s="1"/>
    </row>
    <row r="199" spans="3:14" ht="15">
      <c r="C199" s="114"/>
      <c r="D199" s="1"/>
      <c r="E199" s="1"/>
      <c r="F199" s="114"/>
      <c r="G199" s="1"/>
      <c r="H199" s="1"/>
      <c r="K199" s="1"/>
      <c r="L199" s="1"/>
      <c r="M199" s="1"/>
      <c r="N199" s="1"/>
    </row>
    <row r="200" spans="3:14" ht="15">
      <c r="C200" s="114"/>
      <c r="D200" s="1"/>
      <c r="E200" s="1"/>
      <c r="F200" s="114"/>
      <c r="G200" s="1"/>
      <c r="H200" s="1"/>
      <c r="K200" s="1"/>
      <c r="L200" s="1"/>
      <c r="M200" s="1"/>
      <c r="N200" s="1"/>
    </row>
    <row r="201" spans="3:14" ht="15">
      <c r="C201" s="114"/>
      <c r="D201" s="1"/>
      <c r="E201" s="1"/>
      <c r="F201" s="114"/>
      <c r="G201" s="1"/>
      <c r="H201" s="1"/>
      <c r="K201" s="1"/>
      <c r="L201" s="1"/>
      <c r="M201" s="1"/>
      <c r="N201" s="1"/>
    </row>
    <row r="202" spans="3:14" ht="15">
      <c r="C202" s="114"/>
      <c r="D202" s="1"/>
      <c r="E202" s="1"/>
      <c r="F202" s="114"/>
      <c r="G202" s="1"/>
      <c r="H202" s="1"/>
      <c r="K202" s="1"/>
      <c r="L202" s="1"/>
      <c r="M202" s="1"/>
      <c r="N202" s="1"/>
    </row>
    <row r="203" spans="3:14" ht="15">
      <c r="C203" s="114"/>
      <c r="D203" s="1"/>
      <c r="E203" s="1"/>
      <c r="F203" s="114"/>
      <c r="G203" s="1"/>
      <c r="H203" s="1"/>
      <c r="K203" s="1"/>
      <c r="L203" s="1"/>
      <c r="M203" s="1"/>
      <c r="N203" s="1"/>
    </row>
    <row r="204" spans="3:14" ht="15">
      <c r="C204" s="114"/>
      <c r="D204" s="1"/>
      <c r="E204" s="1"/>
      <c r="F204" s="114"/>
      <c r="G204" s="1"/>
      <c r="H204" s="1"/>
      <c r="K204" s="1"/>
      <c r="L204" s="1"/>
      <c r="M204" s="1"/>
      <c r="N204" s="1"/>
    </row>
    <row r="205" spans="3:14" ht="15">
      <c r="C205" s="114"/>
      <c r="D205" s="1"/>
      <c r="E205" s="1"/>
      <c r="F205" s="114"/>
      <c r="G205" s="1"/>
      <c r="H205" s="1"/>
      <c r="K205" s="1"/>
      <c r="L205" s="1"/>
      <c r="M205" s="1"/>
      <c r="N205" s="1"/>
    </row>
    <row r="206" spans="3:14" ht="15">
      <c r="C206" s="114"/>
      <c r="D206" s="1"/>
      <c r="E206" s="1"/>
      <c r="F206" s="114"/>
      <c r="G206" s="1"/>
      <c r="H206" s="1"/>
      <c r="K206" s="1"/>
      <c r="L206" s="1"/>
      <c r="M206" s="1"/>
      <c r="N206" s="1"/>
    </row>
    <row r="207" spans="3:14" ht="15">
      <c r="C207" s="114"/>
      <c r="D207" s="1"/>
      <c r="E207" s="1"/>
      <c r="F207" s="114"/>
      <c r="G207" s="1"/>
      <c r="H207" s="1"/>
      <c r="K207" s="1"/>
      <c r="L207" s="1"/>
      <c r="M207" s="1"/>
      <c r="N207" s="1"/>
    </row>
    <row r="208" spans="3:14" ht="15">
      <c r="C208" s="114"/>
      <c r="D208" s="1"/>
      <c r="E208" s="1"/>
      <c r="F208" s="114"/>
      <c r="G208" s="1"/>
      <c r="H208" s="1"/>
      <c r="K208" s="1"/>
      <c r="L208" s="1"/>
      <c r="M208" s="1"/>
      <c r="N208" s="1"/>
    </row>
    <row r="209" spans="3:14" ht="15">
      <c r="C209" s="114"/>
      <c r="D209" s="1"/>
      <c r="E209" s="1"/>
      <c r="F209" s="114"/>
      <c r="G209" s="1"/>
      <c r="H209" s="1"/>
      <c r="K209" s="1"/>
      <c r="L209" s="1"/>
      <c r="M209" s="1"/>
      <c r="N209" s="1"/>
    </row>
    <row r="210" spans="3:14" ht="15">
      <c r="C210" s="114"/>
      <c r="D210" s="1"/>
      <c r="E210" s="1"/>
      <c r="F210" s="114"/>
      <c r="G210" s="1"/>
      <c r="H210" s="1"/>
      <c r="K210" s="1"/>
      <c r="L210" s="1"/>
      <c r="M210" s="1"/>
      <c r="N210" s="1"/>
    </row>
    <row r="211" spans="3:14" ht="15">
      <c r="C211" s="114"/>
      <c r="D211" s="1"/>
      <c r="E211" s="1"/>
      <c r="F211" s="114"/>
      <c r="G211" s="1"/>
      <c r="H211" s="1"/>
      <c r="K211" s="1"/>
      <c r="L211" s="1"/>
      <c r="M211" s="1"/>
      <c r="N211" s="1"/>
    </row>
    <row r="212" spans="3:14" ht="15">
      <c r="C212" s="114"/>
      <c r="D212" s="1"/>
      <c r="E212" s="1"/>
      <c r="F212" s="114"/>
      <c r="G212" s="1"/>
      <c r="H212" s="1"/>
      <c r="K212" s="1"/>
      <c r="L212" s="1"/>
      <c r="M212" s="1"/>
      <c r="N212" s="1"/>
    </row>
    <row r="213" spans="3:14" ht="15">
      <c r="C213" s="114"/>
      <c r="D213" s="1"/>
      <c r="E213" s="1"/>
      <c r="F213" s="114"/>
      <c r="G213" s="1"/>
      <c r="H213" s="1"/>
      <c r="K213" s="1"/>
      <c r="L213" s="1"/>
      <c r="M213" s="1"/>
      <c r="N213" s="1"/>
    </row>
    <row r="214" spans="3:14" ht="15">
      <c r="C214" s="114"/>
      <c r="D214" s="1"/>
      <c r="E214" s="1"/>
      <c r="F214" s="114"/>
      <c r="G214" s="1"/>
      <c r="H214" s="1"/>
      <c r="K214" s="1"/>
      <c r="L214" s="1"/>
      <c r="M214" s="1"/>
      <c r="N214" s="1"/>
    </row>
    <row r="215" spans="3:14" ht="15">
      <c r="C215" s="114"/>
      <c r="D215" s="1"/>
      <c r="E215" s="1"/>
      <c r="F215" s="114"/>
      <c r="G215" s="1"/>
      <c r="H215" s="1"/>
      <c r="K215" s="1"/>
      <c r="L215" s="1"/>
      <c r="M215" s="1"/>
      <c r="N215" s="1"/>
    </row>
    <row r="216" spans="3:14" ht="15">
      <c r="C216" s="114"/>
      <c r="D216" s="1"/>
      <c r="E216" s="1"/>
      <c r="F216" s="114"/>
      <c r="G216" s="1"/>
      <c r="H216" s="1"/>
      <c r="K216" s="1"/>
      <c r="L216" s="1"/>
      <c r="M216" s="1"/>
      <c r="N216" s="1"/>
    </row>
    <row r="217" spans="3:14" ht="15">
      <c r="C217" s="114"/>
      <c r="D217" s="1"/>
      <c r="E217" s="1"/>
      <c r="F217" s="114"/>
      <c r="G217" s="1"/>
      <c r="H217" s="1"/>
      <c r="K217" s="1"/>
      <c r="L217" s="1"/>
      <c r="M217" s="1"/>
      <c r="N217" s="1"/>
    </row>
    <row r="218" spans="3:14" ht="15">
      <c r="C218" s="114"/>
      <c r="D218" s="1"/>
      <c r="E218" s="1"/>
      <c r="F218" s="114"/>
      <c r="G218" s="1"/>
      <c r="H218" s="1"/>
      <c r="K218" s="1"/>
      <c r="L218" s="1"/>
      <c r="M218" s="1"/>
      <c r="N218" s="1"/>
    </row>
    <row r="219" spans="3:14" ht="15">
      <c r="C219" s="114"/>
      <c r="D219" s="1"/>
      <c r="E219" s="1"/>
      <c r="F219" s="114"/>
      <c r="G219" s="1"/>
      <c r="H219" s="1"/>
      <c r="K219" s="1"/>
      <c r="L219" s="1"/>
      <c r="M219" s="1"/>
      <c r="N219" s="1"/>
    </row>
    <row r="220" spans="3:14" ht="15">
      <c r="C220" s="114"/>
      <c r="D220" s="1"/>
      <c r="E220" s="1"/>
      <c r="F220" s="114"/>
      <c r="G220" s="1"/>
      <c r="H220" s="1"/>
      <c r="K220" s="1"/>
      <c r="L220" s="1"/>
      <c r="M220" s="1"/>
      <c r="N220" s="1"/>
    </row>
    <row r="221" spans="3:14" ht="15">
      <c r="C221" s="114"/>
      <c r="D221" s="1"/>
      <c r="E221" s="1"/>
      <c r="F221" s="114"/>
      <c r="G221" s="1"/>
      <c r="H221" s="1"/>
      <c r="K221" s="1"/>
      <c r="L221" s="1"/>
      <c r="M221" s="1"/>
      <c r="N221" s="1"/>
    </row>
    <row r="222" spans="3:14" ht="15">
      <c r="C222" s="114"/>
      <c r="D222" s="1"/>
      <c r="E222" s="1"/>
      <c r="F222" s="114"/>
      <c r="G222" s="1"/>
      <c r="H222" s="1"/>
      <c r="K222" s="1"/>
      <c r="L222" s="1"/>
      <c r="M222" s="1"/>
      <c r="N222" s="1"/>
    </row>
    <row r="223" spans="3:14" ht="15">
      <c r="C223" s="114"/>
      <c r="D223" s="1"/>
      <c r="E223" s="1"/>
      <c r="F223" s="114"/>
      <c r="G223" s="1"/>
      <c r="H223" s="1"/>
      <c r="K223" s="1"/>
      <c r="L223" s="1"/>
      <c r="M223" s="1"/>
      <c r="N223" s="1"/>
    </row>
    <row r="224" spans="3:14" ht="15">
      <c r="C224" s="114"/>
      <c r="D224" s="1"/>
      <c r="E224" s="1"/>
      <c r="F224" s="114"/>
      <c r="G224" s="1"/>
      <c r="H224" s="1"/>
      <c r="K224" s="1"/>
      <c r="L224" s="1"/>
      <c r="M224" s="1"/>
      <c r="N224" s="1"/>
    </row>
    <row r="225" spans="3:14" ht="15">
      <c r="C225" s="114"/>
      <c r="D225" s="1"/>
      <c r="E225" s="1"/>
      <c r="F225" s="114"/>
      <c r="G225" s="1"/>
      <c r="H225" s="1"/>
      <c r="K225" s="1"/>
      <c r="L225" s="1"/>
      <c r="M225" s="1"/>
      <c r="N225" s="1"/>
    </row>
    <row r="226" spans="3:14" ht="15">
      <c r="C226" s="114"/>
      <c r="D226" s="1"/>
      <c r="E226" s="1"/>
      <c r="F226" s="114"/>
      <c r="G226" s="1"/>
      <c r="H226" s="1"/>
      <c r="K226" s="1"/>
      <c r="L226" s="1"/>
      <c r="M226" s="1"/>
      <c r="N226" s="1"/>
    </row>
    <row r="227" spans="3:14" ht="15">
      <c r="C227" s="114"/>
      <c r="D227" s="1"/>
      <c r="E227" s="1"/>
      <c r="F227" s="114"/>
      <c r="G227" s="1"/>
      <c r="H227" s="1"/>
      <c r="K227" s="1"/>
      <c r="L227" s="1"/>
      <c r="M227" s="1"/>
      <c r="N227" s="1"/>
    </row>
    <row r="228" spans="3:14" ht="15">
      <c r="C228" s="114"/>
      <c r="D228" s="1"/>
      <c r="E228" s="1"/>
      <c r="F228" s="114"/>
      <c r="G228" s="1"/>
      <c r="H228" s="1"/>
      <c r="K228" s="1"/>
      <c r="L228" s="1"/>
      <c r="M228" s="1"/>
      <c r="N228" s="1"/>
    </row>
    <row r="229" spans="3:14" ht="15">
      <c r="C229" s="114"/>
      <c r="D229" s="1"/>
      <c r="E229" s="1"/>
      <c r="F229" s="114"/>
      <c r="G229" s="1"/>
      <c r="H229" s="1"/>
      <c r="K229" s="1"/>
      <c r="L229" s="1"/>
      <c r="M229" s="1"/>
      <c r="N229" s="1"/>
    </row>
    <row r="230" spans="3:14" ht="15">
      <c r="C230" s="114"/>
      <c r="D230" s="1"/>
      <c r="E230" s="1"/>
      <c r="F230" s="114"/>
      <c r="G230" s="1"/>
      <c r="H230" s="1"/>
      <c r="K230" s="1"/>
      <c r="L230" s="1"/>
      <c r="M230" s="1"/>
      <c r="N230" s="1"/>
    </row>
    <row r="231" spans="3:14" ht="15">
      <c r="C231" s="114"/>
      <c r="D231" s="1"/>
      <c r="E231" s="1"/>
      <c r="F231" s="114"/>
      <c r="G231" s="1"/>
      <c r="H231" s="1"/>
      <c r="K231" s="1"/>
      <c r="L231" s="1"/>
      <c r="M231" s="1"/>
      <c r="N231" s="1"/>
    </row>
    <row r="232" spans="3:14" ht="15">
      <c r="C232" s="114"/>
      <c r="D232" s="1"/>
      <c r="E232" s="1"/>
      <c r="F232" s="114"/>
      <c r="G232" s="1"/>
      <c r="H232" s="1"/>
      <c r="K232" s="1"/>
      <c r="L232" s="1"/>
      <c r="M232" s="1"/>
      <c r="N232" s="1"/>
    </row>
    <row r="233" spans="3:14" ht="15">
      <c r="C233" s="114"/>
      <c r="D233" s="1"/>
      <c r="E233" s="1"/>
      <c r="F233" s="114"/>
      <c r="G233" s="1"/>
      <c r="H233" s="1"/>
      <c r="K233" s="1"/>
      <c r="L233" s="1"/>
      <c r="M233" s="1"/>
      <c r="N233" s="1"/>
    </row>
    <row r="234" spans="3:14" ht="15">
      <c r="C234" s="114"/>
      <c r="D234" s="1"/>
      <c r="E234" s="1"/>
      <c r="F234" s="114"/>
      <c r="G234" s="1"/>
      <c r="H234" s="1"/>
      <c r="K234" s="1"/>
      <c r="L234" s="1"/>
      <c r="M234" s="1"/>
      <c r="N234" s="1"/>
    </row>
    <row r="235" spans="3:14" ht="15">
      <c r="C235" s="114"/>
      <c r="D235" s="1"/>
      <c r="E235" s="1"/>
      <c r="F235" s="114"/>
      <c r="G235" s="1"/>
      <c r="H235" s="1"/>
      <c r="K235" s="1"/>
      <c r="L235" s="1"/>
      <c r="M235" s="1"/>
      <c r="N235" s="1"/>
    </row>
    <row r="236" spans="3:14" ht="15">
      <c r="C236" s="114"/>
      <c r="D236" s="1"/>
      <c r="E236" s="1"/>
      <c r="F236" s="114"/>
      <c r="G236" s="1"/>
      <c r="H236" s="1"/>
      <c r="K236" s="1"/>
      <c r="L236" s="1"/>
      <c r="M236" s="1"/>
      <c r="N236" s="1"/>
    </row>
    <row r="237" spans="3:14" ht="15">
      <c r="C237" s="114"/>
      <c r="D237" s="1"/>
      <c r="E237" s="1"/>
      <c r="F237" s="114"/>
      <c r="G237" s="1"/>
      <c r="H237" s="1"/>
      <c r="K237" s="1"/>
      <c r="L237" s="1"/>
      <c r="M237" s="1"/>
      <c r="N237" s="1"/>
    </row>
    <row r="238" spans="3:14" ht="15">
      <c r="C238" s="114"/>
      <c r="D238" s="1"/>
      <c r="E238" s="1"/>
      <c r="F238" s="114"/>
      <c r="G238" s="1"/>
      <c r="H238" s="1"/>
      <c r="K238" s="1"/>
      <c r="L238" s="1"/>
      <c r="M238" s="1"/>
      <c r="N238" s="1"/>
    </row>
    <row r="239" spans="3:14" ht="15">
      <c r="C239" s="114"/>
      <c r="D239" s="1"/>
      <c r="E239" s="1"/>
      <c r="F239" s="114"/>
      <c r="G239" s="1"/>
      <c r="H239" s="1"/>
      <c r="K239" s="1"/>
      <c r="L239" s="1"/>
      <c r="M239" s="1"/>
      <c r="N239" s="1"/>
    </row>
    <row r="240" spans="3:14" ht="15">
      <c r="C240" s="114"/>
      <c r="D240" s="1"/>
      <c r="E240" s="1"/>
      <c r="F240" s="114"/>
      <c r="G240" s="1"/>
      <c r="H240" s="1"/>
      <c r="K240" s="1"/>
      <c r="L240" s="1"/>
      <c r="M240" s="1"/>
      <c r="N240" s="1"/>
    </row>
    <row r="241" spans="3:14" ht="15">
      <c r="C241" s="114"/>
      <c r="D241" s="1"/>
      <c r="E241" s="1"/>
      <c r="F241" s="114"/>
      <c r="G241" s="1"/>
      <c r="H241" s="1"/>
      <c r="K241" s="1"/>
      <c r="L241" s="1"/>
      <c r="M241" s="1"/>
      <c r="N241" s="1"/>
    </row>
    <row r="242" spans="3:14" ht="15">
      <c r="C242" s="114"/>
      <c r="D242" s="1"/>
      <c r="E242" s="1"/>
      <c r="F242" s="114"/>
      <c r="G242" s="1"/>
      <c r="H242" s="1"/>
      <c r="K242" s="1"/>
      <c r="L242" s="1"/>
      <c r="M242" s="1"/>
      <c r="N242" s="1"/>
    </row>
    <row r="243" spans="3:14" ht="15">
      <c r="C243" s="114"/>
      <c r="D243" s="1"/>
      <c r="E243" s="1"/>
      <c r="F243" s="114"/>
      <c r="G243" s="1"/>
      <c r="H243" s="1"/>
      <c r="K243" s="1"/>
      <c r="L243" s="1"/>
      <c r="M243" s="1"/>
      <c r="N243" s="1"/>
    </row>
    <row r="244" spans="3:14" ht="15">
      <c r="C244" s="114"/>
      <c r="D244" s="1"/>
      <c r="E244" s="1"/>
      <c r="F244" s="114"/>
      <c r="G244" s="1"/>
      <c r="H244" s="1"/>
      <c r="K244" s="1"/>
      <c r="L244" s="1"/>
      <c r="M244" s="1"/>
      <c r="N244" s="1"/>
    </row>
    <row r="245" spans="3:14" ht="15">
      <c r="C245" s="114"/>
      <c r="D245" s="1"/>
      <c r="E245" s="1"/>
      <c r="F245" s="114"/>
      <c r="G245" s="1"/>
      <c r="H245" s="1"/>
      <c r="K245" s="1"/>
      <c r="L245" s="1"/>
      <c r="M245" s="1"/>
      <c r="N245" s="1"/>
    </row>
    <row r="246" spans="3:14" ht="15">
      <c r="C246" s="114"/>
      <c r="D246" s="1"/>
      <c r="E246" s="1"/>
      <c r="F246" s="114"/>
      <c r="G246" s="1"/>
      <c r="H246" s="1"/>
      <c r="K246" s="1"/>
      <c r="L246" s="1"/>
      <c r="M246" s="1"/>
      <c r="N246" s="1"/>
    </row>
    <row r="247" spans="3:14" ht="15">
      <c r="C247" s="114"/>
      <c r="D247" s="1"/>
      <c r="E247" s="1"/>
      <c r="F247" s="114"/>
      <c r="G247" s="1"/>
      <c r="H247" s="1"/>
      <c r="K247" s="1"/>
      <c r="L247" s="1"/>
      <c r="M247" s="1"/>
      <c r="N247" s="1"/>
    </row>
    <row r="248" spans="3:14" ht="15">
      <c r="C248" s="114"/>
      <c r="D248" s="1"/>
      <c r="E248" s="1"/>
      <c r="F248" s="114"/>
      <c r="G248" s="1"/>
      <c r="H248" s="1"/>
      <c r="K248" s="1"/>
      <c r="L248" s="1"/>
      <c r="M248" s="1"/>
      <c r="N248" s="1"/>
    </row>
    <row r="249" spans="3:14" ht="15">
      <c r="C249" s="114"/>
      <c r="D249" s="1"/>
      <c r="E249" s="1"/>
      <c r="F249" s="114"/>
      <c r="G249" s="1"/>
      <c r="H249" s="1"/>
      <c r="K249" s="1"/>
      <c r="L249" s="1"/>
      <c r="M249" s="1"/>
      <c r="N249" s="1"/>
    </row>
    <row r="250" spans="3:14" ht="15">
      <c r="C250" s="114"/>
      <c r="D250" s="1"/>
      <c r="E250" s="1"/>
      <c r="F250" s="114"/>
      <c r="G250" s="1"/>
      <c r="H250" s="1"/>
      <c r="K250" s="1"/>
      <c r="L250" s="1"/>
      <c r="M250" s="1"/>
      <c r="N250" s="1"/>
    </row>
    <row r="251" spans="3:14" ht="15">
      <c r="C251" s="114"/>
      <c r="D251" s="1"/>
      <c r="E251" s="1"/>
      <c r="F251" s="114"/>
      <c r="G251" s="1"/>
      <c r="H251" s="1"/>
      <c r="K251" s="1"/>
      <c r="L251" s="1"/>
      <c r="M251" s="1"/>
      <c r="N251" s="1"/>
    </row>
    <row r="252" spans="3:14" ht="15">
      <c r="C252" s="114"/>
      <c r="D252" s="1"/>
      <c r="E252" s="1"/>
      <c r="F252" s="114"/>
      <c r="G252" s="1"/>
      <c r="H252" s="1"/>
      <c r="K252" s="1"/>
      <c r="L252" s="1"/>
      <c r="M252" s="1"/>
      <c r="N252" s="1"/>
    </row>
    <row r="253" spans="3:14" ht="15">
      <c r="C253" s="114"/>
      <c r="D253" s="1"/>
      <c r="E253" s="1"/>
      <c r="F253" s="114"/>
      <c r="G253" s="1"/>
      <c r="H253" s="1"/>
      <c r="K253" s="1"/>
      <c r="L253" s="1"/>
      <c r="M253" s="1"/>
      <c r="N253" s="1"/>
    </row>
    <row r="254" spans="3:14" ht="15">
      <c r="C254" s="114"/>
      <c r="D254" s="1"/>
      <c r="E254" s="1"/>
      <c r="F254" s="114"/>
      <c r="G254" s="1"/>
      <c r="H254" s="1"/>
      <c r="K254" s="1"/>
      <c r="L254" s="1"/>
      <c r="M254" s="1"/>
      <c r="N254" s="1"/>
    </row>
    <row r="255" spans="3:14" ht="15">
      <c r="C255" s="114"/>
      <c r="D255" s="1"/>
      <c r="E255" s="1"/>
      <c r="F255" s="114"/>
      <c r="G255" s="1"/>
      <c r="H255" s="1"/>
      <c r="K255" s="1"/>
      <c r="L255" s="1"/>
      <c r="M255" s="1"/>
      <c r="N255" s="1"/>
    </row>
    <row r="256" spans="3:14" ht="15">
      <c r="C256" s="114"/>
      <c r="D256" s="1"/>
      <c r="E256" s="1"/>
      <c r="F256" s="114"/>
      <c r="G256" s="1"/>
      <c r="H256" s="1"/>
      <c r="K256" s="1"/>
      <c r="L256" s="1"/>
      <c r="M256" s="1"/>
      <c r="N256" s="1"/>
    </row>
    <row r="257" spans="3:14" ht="15">
      <c r="C257" s="114"/>
      <c r="D257" s="1"/>
      <c r="E257" s="1"/>
      <c r="F257" s="114"/>
      <c r="G257" s="1"/>
      <c r="H257" s="1"/>
      <c r="K257" s="1"/>
      <c r="L257" s="1"/>
      <c r="M257" s="1"/>
      <c r="N257" s="1"/>
    </row>
    <row r="258" spans="3:14" ht="15">
      <c r="C258" s="114"/>
      <c r="D258" s="1"/>
      <c r="E258" s="1"/>
      <c r="F258" s="114"/>
      <c r="G258" s="1"/>
      <c r="H258" s="1"/>
      <c r="K258" s="1"/>
      <c r="L258" s="1"/>
      <c r="M258" s="1"/>
      <c r="N258" s="1"/>
    </row>
    <row r="259" spans="3:14" ht="15">
      <c r="C259" s="114"/>
      <c r="D259" s="1"/>
      <c r="E259" s="1"/>
      <c r="F259" s="114"/>
      <c r="G259" s="1"/>
      <c r="H259" s="1"/>
      <c r="K259" s="1"/>
      <c r="L259" s="1"/>
      <c r="M259" s="1"/>
      <c r="N259" s="1"/>
    </row>
    <row r="260" spans="3:14" ht="15">
      <c r="C260" s="114"/>
      <c r="D260" s="1"/>
      <c r="E260" s="1"/>
      <c r="F260" s="114"/>
      <c r="G260" s="1"/>
      <c r="H260" s="1"/>
      <c r="K260" s="1"/>
      <c r="L260" s="1"/>
      <c r="M260" s="1"/>
      <c r="N260" s="1"/>
    </row>
    <row r="261" spans="3:14" ht="15">
      <c r="C261" s="114"/>
      <c r="D261" s="1"/>
      <c r="E261" s="1"/>
      <c r="F261" s="114"/>
      <c r="G261" s="1"/>
      <c r="H261" s="1"/>
      <c r="K261" s="1"/>
      <c r="L261" s="1"/>
      <c r="M261" s="1"/>
      <c r="N261" s="1"/>
    </row>
    <row r="262" spans="3:14" ht="15">
      <c r="C262" s="114"/>
      <c r="D262" s="1"/>
      <c r="E262" s="1"/>
      <c r="F262" s="114"/>
      <c r="G262" s="1"/>
      <c r="H262" s="1"/>
      <c r="K262" s="1"/>
      <c r="L262" s="1"/>
      <c r="M262" s="1"/>
      <c r="N262" s="1"/>
    </row>
    <row r="263" spans="3:14" ht="15">
      <c r="C263" s="114"/>
      <c r="D263" s="1"/>
      <c r="E263" s="1"/>
      <c r="F263" s="114"/>
      <c r="G263" s="1"/>
      <c r="H263" s="1"/>
      <c r="K263" s="1"/>
      <c r="L263" s="1"/>
      <c r="M263" s="1"/>
      <c r="N263" s="1"/>
    </row>
    <row r="264" spans="3:14" ht="15">
      <c r="C264" s="114"/>
      <c r="D264" s="1"/>
      <c r="E264" s="1"/>
      <c r="F264" s="114"/>
      <c r="G264" s="1"/>
      <c r="H264" s="1"/>
      <c r="K264" s="1"/>
      <c r="L264" s="1"/>
      <c r="M264" s="1"/>
      <c r="N264" s="1"/>
    </row>
    <row r="265" spans="3:14" ht="15">
      <c r="C265" s="114"/>
      <c r="D265" s="1"/>
      <c r="E265" s="1"/>
      <c r="F265" s="114"/>
      <c r="G265" s="1"/>
      <c r="H265" s="1"/>
      <c r="K265" s="1"/>
      <c r="L265" s="1"/>
      <c r="M265" s="1"/>
      <c r="N265" s="1"/>
    </row>
    <row r="266" spans="3:14" ht="15">
      <c r="C266" s="114"/>
      <c r="D266" s="1"/>
      <c r="E266" s="1"/>
      <c r="F266" s="114"/>
      <c r="G266" s="1"/>
      <c r="H266" s="1"/>
      <c r="K266" s="1"/>
      <c r="L266" s="1"/>
      <c r="M266" s="1"/>
      <c r="N266" s="1"/>
    </row>
    <row r="267" spans="3:14" ht="15">
      <c r="C267" s="114"/>
      <c r="D267" s="1"/>
      <c r="E267" s="1"/>
      <c r="F267" s="114"/>
      <c r="G267" s="1"/>
      <c r="H267" s="1"/>
      <c r="K267" s="1"/>
      <c r="L267" s="1"/>
      <c r="M267" s="1"/>
      <c r="N267" s="1"/>
    </row>
    <row r="268" spans="3:14" ht="15">
      <c r="C268" s="114"/>
      <c r="D268" s="1"/>
      <c r="E268" s="1"/>
      <c r="F268" s="114"/>
      <c r="G268" s="1"/>
      <c r="H268" s="1"/>
      <c r="K268" s="1"/>
      <c r="L268" s="1"/>
      <c r="M268" s="1"/>
      <c r="N268" s="1"/>
    </row>
    <row r="269" spans="3:14" ht="15">
      <c r="C269" s="114"/>
      <c r="D269" s="1"/>
      <c r="E269" s="1"/>
      <c r="F269" s="114"/>
      <c r="G269" s="1"/>
      <c r="H269" s="1"/>
      <c r="K269" s="1"/>
      <c r="L269" s="1"/>
      <c r="M269" s="1"/>
      <c r="N269" s="1"/>
    </row>
    <row r="270" spans="3:14" ht="15">
      <c r="C270" s="114"/>
      <c r="D270" s="1"/>
      <c r="E270" s="1"/>
      <c r="F270" s="114"/>
      <c r="G270" s="1"/>
      <c r="H270" s="1"/>
      <c r="K270" s="1"/>
      <c r="L270" s="1"/>
      <c r="M270" s="1"/>
      <c r="N270" s="1"/>
    </row>
    <row r="271" spans="3:14" ht="15">
      <c r="C271" s="114"/>
      <c r="D271" s="1"/>
      <c r="E271" s="1"/>
      <c r="F271" s="114"/>
      <c r="G271" s="1"/>
      <c r="H271" s="1"/>
      <c r="K271" s="1"/>
      <c r="L271" s="1"/>
      <c r="M271" s="1"/>
      <c r="N271" s="1"/>
    </row>
    <row r="272" spans="3:14" ht="15">
      <c r="C272" s="114"/>
      <c r="D272" s="1"/>
      <c r="E272" s="1"/>
      <c r="F272" s="114"/>
      <c r="G272" s="1"/>
      <c r="H272" s="1"/>
      <c r="K272" s="1"/>
      <c r="L272" s="1"/>
      <c r="M272" s="1"/>
      <c r="N272" s="1"/>
    </row>
    <row r="273" spans="3:14" ht="15">
      <c r="C273" s="114"/>
      <c r="D273" s="1"/>
      <c r="E273" s="1"/>
      <c r="F273" s="114"/>
      <c r="G273" s="1"/>
      <c r="H273" s="1"/>
      <c r="K273" s="1"/>
      <c r="L273" s="1"/>
      <c r="M273" s="1"/>
      <c r="N273" s="1"/>
    </row>
    <row r="274" spans="3:14" ht="15">
      <c r="C274" s="114"/>
      <c r="D274" s="1"/>
      <c r="E274" s="1"/>
      <c r="F274" s="114"/>
      <c r="G274" s="1"/>
      <c r="H274" s="1"/>
      <c r="K274" s="1"/>
      <c r="L274" s="1"/>
      <c r="M274" s="1"/>
      <c r="N274" s="1"/>
    </row>
    <row r="275" spans="3:14" ht="15">
      <c r="C275" s="114"/>
      <c r="D275" s="1"/>
      <c r="E275" s="1"/>
      <c r="F275" s="114"/>
      <c r="G275" s="1"/>
      <c r="H275" s="1"/>
      <c r="K275" s="1"/>
      <c r="L275" s="1"/>
      <c r="M275" s="1"/>
      <c r="N275" s="1"/>
    </row>
    <row r="276" spans="3:14" ht="15">
      <c r="C276" s="114"/>
      <c r="D276" s="1"/>
      <c r="E276" s="1"/>
      <c r="F276" s="114"/>
      <c r="G276" s="1"/>
      <c r="H276" s="1"/>
      <c r="K276" s="1"/>
      <c r="L276" s="1"/>
      <c r="M276" s="1"/>
      <c r="N276" s="1"/>
    </row>
    <row r="277" spans="3:14" ht="15">
      <c r="C277" s="114"/>
      <c r="D277" s="1"/>
      <c r="E277" s="1"/>
      <c r="F277" s="114"/>
      <c r="G277" s="1"/>
      <c r="H277" s="1"/>
      <c r="K277" s="1"/>
      <c r="L277" s="1"/>
      <c r="M277" s="1"/>
      <c r="N277" s="1"/>
    </row>
    <row r="278" spans="3:14" ht="15">
      <c r="C278" s="114"/>
      <c r="D278" s="1"/>
      <c r="E278" s="1"/>
      <c r="F278" s="114"/>
      <c r="G278" s="1"/>
      <c r="H278" s="1"/>
      <c r="K278" s="1"/>
      <c r="L278" s="1"/>
      <c r="M278" s="1"/>
      <c r="N278" s="1"/>
    </row>
    <row r="279" spans="3:14" ht="15">
      <c r="C279" s="114"/>
      <c r="D279" s="1"/>
      <c r="E279" s="1"/>
      <c r="F279" s="114"/>
      <c r="G279" s="1"/>
      <c r="H279" s="1"/>
      <c r="K279" s="1"/>
      <c r="L279" s="1"/>
      <c r="M279" s="1"/>
      <c r="N279" s="1"/>
    </row>
    <row r="280" spans="3:14" ht="15">
      <c r="C280" s="114"/>
      <c r="D280" s="1"/>
      <c r="E280" s="1"/>
      <c r="F280" s="114"/>
      <c r="G280" s="1"/>
      <c r="H280" s="1"/>
      <c r="K280" s="1"/>
      <c r="L280" s="1"/>
      <c r="M280" s="1"/>
      <c r="N280" s="1"/>
    </row>
    <row r="281" spans="3:14" ht="15">
      <c r="C281" s="114"/>
      <c r="D281" s="1"/>
      <c r="E281" s="1"/>
      <c r="F281" s="114"/>
      <c r="G281" s="1"/>
      <c r="H281" s="1"/>
      <c r="K281" s="1"/>
      <c r="L281" s="1"/>
      <c r="M281" s="1"/>
      <c r="N281" s="1"/>
    </row>
    <row r="282" spans="3:14" ht="15">
      <c r="C282" s="114"/>
      <c r="D282" s="1"/>
      <c r="E282" s="1"/>
      <c r="F282" s="114"/>
      <c r="G282" s="1"/>
      <c r="H282" s="1"/>
      <c r="K282" s="1"/>
      <c r="L282" s="1"/>
      <c r="M282" s="1"/>
      <c r="N282" s="1"/>
    </row>
    <row r="283" spans="3:14" ht="15">
      <c r="C283" s="114"/>
      <c r="D283" s="1"/>
      <c r="E283" s="1"/>
      <c r="F283" s="114"/>
      <c r="G283" s="1"/>
      <c r="H283" s="1"/>
      <c r="K283" s="1"/>
      <c r="L283" s="1"/>
      <c r="M283" s="1"/>
      <c r="N283" s="1"/>
    </row>
    <row r="284" spans="3:14" ht="15">
      <c r="C284" s="114"/>
      <c r="D284" s="1"/>
      <c r="E284" s="1"/>
      <c r="F284" s="114"/>
      <c r="G284" s="1"/>
      <c r="H284" s="1"/>
      <c r="K284" s="1"/>
      <c r="L284" s="1"/>
      <c r="M284" s="1"/>
      <c r="N284" s="1"/>
    </row>
  </sheetData>
  <sheetProtection password="F79C" sheet="1" objects="1" scenarios="1" selectLockedCells="1"/>
  <mergeCells count="19">
    <mergeCell ref="B3:C3"/>
    <mergeCell ref="D3:E3"/>
    <mergeCell ref="F3:O3"/>
    <mergeCell ref="P1:R1"/>
    <mergeCell ref="B1:E1"/>
    <mergeCell ref="P143:R143"/>
    <mergeCell ref="P144:R144"/>
    <mergeCell ref="B143:F143"/>
    <mergeCell ref="B144:F144"/>
    <mergeCell ref="H7:H87"/>
    <mergeCell ref="I7:I87"/>
    <mergeCell ref="J7:J87"/>
    <mergeCell ref="K7:K87"/>
    <mergeCell ref="J88:J141"/>
    <mergeCell ref="K88:K141"/>
    <mergeCell ref="I88:I141"/>
    <mergeCell ref="H88:H141"/>
    <mergeCell ref="G7:G87"/>
    <mergeCell ref="G88:G141"/>
  </mergeCells>
  <conditionalFormatting sqref="D88:D140 B7:B141">
    <cfRule type="containsBlanks" priority="45" dxfId="20">
      <formula>LEN(TRIM(B7))=0</formula>
    </cfRule>
  </conditionalFormatting>
  <conditionalFormatting sqref="B7:B141">
    <cfRule type="cellIs" priority="40" dxfId="30" operator="greaterThanOrEqual">
      <formula>1</formula>
    </cfRule>
  </conditionalFormatting>
  <conditionalFormatting sqref="D7:D87">
    <cfRule type="containsBlanks" priority="25" dxfId="20">
      <formula>LEN(TRIM(D7))=0</formula>
    </cfRule>
  </conditionalFormatting>
  <conditionalFormatting sqref="D141">
    <cfRule type="containsBlanks" priority="21" dxfId="20">
      <formula>LEN(TRIM(D141))=0</formula>
    </cfRule>
  </conditionalFormatting>
  <conditionalFormatting sqref="R7:R9 R13:R15 R19:R21 R25:R27 R31:R33 R37:R39 R43:R45 R49:R51 R55:R57 R61:R63 R67:R69 R73:R75 R79:R81 R85:R87 R91:R93 R97:R99 R103:R105 R109:R111 R115:R117 R121:R123 R127:R129 R133:R135 R139:R141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P7:P9 P13:P15 P19:P21 P25:P27 P31:P33 P37:P39 P43:P45 P49:P51 P55:P57 P61:P63 P67:P69 P73:P75 P79:P81 P85:P87 P91:P93 P97:P99 P103:P105 P109:P111 P115:P117 P121:P123 P127:P129 P133:P135 P139:P141">
    <cfRule type="notContainsBlanks" priority="17" dxfId="2">
      <formula>LEN(TRIM(P7))&gt;0</formula>
    </cfRule>
    <cfRule type="containsBlanks" priority="18" dxfId="1">
      <formula>LEN(TRIM(P7))=0</formula>
    </cfRule>
  </conditionalFormatting>
  <conditionalFormatting sqref="P7:P9 P13:P15 P19:P21 P25:P27 P31:P33 P37:P39 P43:P45 P49:P51 P55:P57 P61:P63 P67:P69 P73:P75 P79:P81 P85:P87 P91:P93 P97:P99 P103:P105 P109:P111 P115:P117 P121:P123 P127:P129 P133:P135 P139:P141">
    <cfRule type="notContainsBlanks" priority="16" dxfId="0">
      <formula>LEN(TRIM(P7))&gt;0</formula>
    </cfRule>
  </conditionalFormatting>
  <conditionalFormatting sqref="R10 R16 R22 R28 R34 R40 R46 R52 R58 R64 R70 R76 R82 R88 R94 R100 R106 R112 R118 R124 R130 R136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P10 P16 P22 P28 P34 P40 P46 P52 P58 P64 P70 P76 P82 P88 P94 P100 P106 P112 P118 P124 P130 P136">
    <cfRule type="notContainsBlanks" priority="12" dxfId="2">
      <formula>LEN(TRIM(P10))&gt;0</formula>
    </cfRule>
    <cfRule type="containsBlanks" priority="13" dxfId="1">
      <formula>LEN(TRIM(P10))=0</formula>
    </cfRule>
  </conditionalFormatting>
  <conditionalFormatting sqref="P10 P16 P22 P28 P34 P40 P46 P52 P58 P64 P70 P76 P82 P88 P94 P100 P106 P112 P118 P124 P130 P136">
    <cfRule type="notContainsBlanks" priority="11" dxfId="0">
      <formula>LEN(TRIM(P10))&gt;0</formula>
    </cfRule>
  </conditionalFormatting>
  <conditionalFormatting sqref="R11:R12 R17:R18 R23:R24 R29:R30 R35:R36 R41:R42 R47:R48 R53:R54 R59:R60 R65:R66 R71:R72 R77:R78 R83:R84 R89:R90 R95:R96 R101:R102 R107:R108 R113:R114 R119:R120 R125:R126 R131:R132 R137:R138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P11:P12 P17:P18 P23:P24 P29:P30 P35:P36 P41:P42 P47:P48 P53:P54 P59:P60 P65:P66 P71:P72 P77:P78 P83:P84 P89:P90 P95:P96 P101:P102 P107:P108 P113:P114 P119:P120 P125:P126 P131:P132 P137:P138">
    <cfRule type="notContainsBlanks" priority="7" dxfId="2">
      <formula>LEN(TRIM(P11))&gt;0</formula>
    </cfRule>
    <cfRule type="containsBlanks" priority="8" dxfId="1">
      <formula>LEN(TRIM(P11))=0</formula>
    </cfRule>
  </conditionalFormatting>
  <conditionalFormatting sqref="P11:P12 P17:P18 P23:P24 P29:P30 P35:P36 P41:P42 P47:P48 P53:P54 P59:P60 P65:P66 P71:P72 P77:P78 P83:P84 P89:P90 P95:P96 P101:P102 P107:P108 P113:P114 P119:P120 P125:P126 P131:P132 P137:P138">
    <cfRule type="notContainsBlanks" priority="6" dxfId="0">
      <formula>LEN(TRIM(P11))&gt;0</formula>
    </cfRule>
  </conditionalFormatting>
  <dataValidations count="2">
    <dataValidation type="list" showInputMessage="1" showErrorMessage="1" sqref="H7 H88:H141">
      <formula1>"ANO,NE"</formula1>
    </dataValidation>
    <dataValidation type="list" showInputMessage="1" showErrorMessage="1" sqref="E7:E14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2016-04-08T07:05:39Z</cp:lastPrinted>
  <dcterms:created xsi:type="dcterms:W3CDTF">2014-03-05T12:43:32Z</dcterms:created>
  <dcterms:modified xsi:type="dcterms:W3CDTF">2016-04-08T07:07:27Z</dcterms:modified>
  <cp:category/>
  <cp:version/>
  <cp:contentType/>
  <cp:contentStatus/>
</cp:coreProperties>
</file>