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LMT\LMT_ 2021\029\1 smlouva\"/>
    </mc:Choice>
  </mc:AlternateContent>
  <xr:revisionPtr revIDLastSave="0" documentId="13_ncr:1_{C2CF6AF3-F7F5-492B-9854-135BC967FC4D}" xr6:coauthVersionLast="36" xr6:coauthVersionMax="36" xr10:uidLastSave="{00000000-0000-0000-0000-000000000000}"/>
  <bookViews>
    <workbookView xWindow="0" yWindow="0" windowWidth="21576" windowHeight="7200" tabRatio="691" xr2:uid="{00000000-000D-0000-FFFF-FFFF00000000}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technika'!$B$1:$S$11</definedName>
  </definedNames>
  <calcPr calcId="191029"/>
</workbook>
</file>

<file path=xl/calcChain.xml><?xml version="1.0" encoding="utf-8"?>
<calcChain xmlns="http://schemas.openxmlformats.org/spreadsheetml/2006/main">
  <c r="S8" i="1" l="1"/>
  <c r="R8" i="1"/>
  <c r="O8" i="1"/>
  <c r="S7" i="1" l="1"/>
  <c r="R7" i="1"/>
  <c r="Q11" i="1" s="1"/>
  <c r="O7" i="1"/>
  <c r="P11" i="1" s="1"/>
</calcChain>
</file>

<file path=xl/sharedStrings.xml><?xml version="1.0" encoding="utf-8"?>
<sst xmlns="http://schemas.openxmlformats.org/spreadsheetml/2006/main" count="41" uniqueCount="38">
  <si>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</si>
  <si>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</si>
  <si>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</si>
  <si>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</si>
  <si>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</si>
  <si>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</si>
  <si>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</si>
  <si>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</si>
  <si>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</si>
  <si>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</si>
  <si>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</si>
  <si>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</si>
  <si>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</si>
  <si>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</si>
  <si>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</si>
  <si>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</si>
  <si>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</si>
  <si>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</si>
  <si>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</si>
  <si>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</si>
  <si>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</si>
  <si>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</si>
  <si>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</si>
  <si>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</si>
  <si>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</si>
  <si>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</si>
  <si>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</si>
  <si>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</si>
  <si>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NE</t>
  </si>
  <si>
    <t>Pokud financováno z projektových prostředků, pak ŘEŠITEL uvede: NÁZEV A ČÍSLO DOTAČNÍHO PROJEKTU</t>
  </si>
  <si>
    <t>Ing. Tomáš Řeřicha, Ph.D.,
Tel.: 737 488 958,
37763 4534</t>
  </si>
  <si>
    <t>Univerzitní 26,
301 00 Plzeň,
Fakulta elektrotechnická - Katedra materiálů a technologií,
místnost EK 414</t>
  </si>
  <si>
    <t>Příloha č. 2 Kupní smlouvy - technická specifikace
Laboratorní a měřící technika (III.) 029 - 2021</t>
  </si>
  <si>
    <t>Vlhkostní a teplotní datalogger</t>
  </si>
  <si>
    <t xml:space="preserve">Datalogger </t>
  </si>
  <si>
    <t>Společná faktura</t>
  </si>
  <si>
    <t>Vlhkostní a teplotní datalogger.
Měrné veličiny: teplota, vlhkost vzduchu.
Vybaven displejem.
Vnitřní paměť.
Interval měření: v rozsahu 30s až 24h.
Požadovaná přesnost měření teploty: 0.3°C.
Požadovaná přesnost měření vlhkosti: 3.0%.
Odolnost vůči vodě a prachu.
Bateriové napájení.</t>
  </si>
  <si>
    <t>Dataloger pro záznam teploty vzduchu, relativní vlhkosti vzduchu a tlaku vzduchu.
Měrné veličiny: teplota, vlhkost vzduchu, tlak vzduchu.
Vybaven displejem.
Vnitřní paměť.
Interval měření: v rozsahu 1 min. - 24 hod.
Odolnost vůči vodě a prachu.
Požadovaná přesnost měření teploty: 0.5°C.
Požadovaná přesnost měření relativní vlhkosti: 3% rF.
Požadovaná přesnost měření tlaku: 2hPa.
Bateriové napájení.
Rozhraní: USB.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</si>
</sst>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19" fillId="0" borderId="0"/>
  </cellStyleXfs>
  <cellXfs count="8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/>
    <xf numFmtId="0" fontId="0" fillId="0" borderId="0" xfId="0" applyFill="1"/>
    <xf numFmtId="0" fontId="8" fillId="0" borderId="0" xfId="0" applyFont="1" applyFill="1" applyAlignment="1">
      <alignment vertical="center"/>
    </xf>
    <xf numFmtId="0" fontId="11" fillId="0" borderId="0" xfId="0" applyFont="1" applyAlignment="1">
      <alignment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0" fillId="4" borderId="9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164" fontId="14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zoomScale="32" zoomScaleNormal="32" workbookViewId="0">
      <selection activeCell="M28" sqref="M28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" style="1" customWidth="1"/>
    <col min="4" max="4" width="9.6640625" style="2" customWidth="1"/>
    <col min="5" max="5" width="10.44140625" style="3" customWidth="1"/>
    <col min="6" max="6" width="81.88671875" style="1" customWidth="1"/>
    <col min="7" max="7" width="29.33203125" style="4" bestFit="1" customWidth="1"/>
    <col min="8" max="8" width="23.5546875" style="4" bestFit="1" customWidth="1"/>
    <col min="9" max="9" width="22.44140625" style="1" customWidth="1"/>
    <col min="10" max="10" width="28.33203125" style="5" hidden="1" customWidth="1"/>
    <col min="11" max="11" width="22.88671875" style="5" customWidth="1"/>
    <col min="12" max="12" width="27" style="5" customWidth="1"/>
    <col min="13" max="13" width="45.109375" style="4" customWidth="1"/>
    <col min="14" max="14" width="29.44140625" style="4" customWidth="1"/>
    <col min="15" max="15" width="17.6640625" style="4" hidden="1" customWidth="1"/>
    <col min="16" max="16" width="21.5546875" style="5" customWidth="1"/>
    <col min="17" max="17" width="24.33203125" style="5" customWidth="1"/>
    <col min="18" max="18" width="21" style="5" bestFit="1" customWidth="1"/>
    <col min="19" max="19" width="20.5546875" style="5" bestFit="1" customWidth="1"/>
    <col min="20" max="20" width="14.109375" style="5" hidden="1" customWidth="1"/>
    <col min="21" max="21" width="33.33203125" style="6" customWidth="1"/>
    <col min="22" max="16384" width="8.88671875" style="5"/>
  </cols>
  <sheetData>
    <row r="1" spans="1:21" ht="39" customHeight="1" x14ac:dyDescent="0.3">
      <c r="B1" s="61" t="s">
        <v>32</v>
      </c>
      <c r="C1" s="61"/>
      <c r="D1" s="61"/>
      <c r="E1" s="61"/>
      <c r="Q1" s="35"/>
      <c r="R1" s="35"/>
      <c r="S1" s="36"/>
    </row>
    <row r="2" spans="1:21" ht="18.75" customHeight="1" x14ac:dyDescent="0.3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95" customHeight="1" x14ac:dyDescent="0.3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7"/>
      <c r="M3" s="6"/>
      <c r="N3" s="34"/>
      <c r="O3" s="6"/>
      <c r="P3" s="7"/>
      <c r="Q3" s="7"/>
      <c r="S3" s="7"/>
    </row>
    <row r="4" spans="1:21" ht="19.95" customHeight="1" thickBot="1" x14ac:dyDescent="0.35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5" customHeight="1" thickBot="1" x14ac:dyDescent="0.35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5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29</v>
      </c>
      <c r="K6" s="23" t="s">
        <v>20</v>
      </c>
      <c r="L6" s="58" t="s">
        <v>21</v>
      </c>
      <c r="M6" s="23" t="s">
        <v>22</v>
      </c>
      <c r="N6" s="23" t="s">
        <v>23</v>
      </c>
      <c r="O6" s="23" t="s">
        <v>24</v>
      </c>
      <c r="P6" s="23" t="s">
        <v>6</v>
      </c>
      <c r="Q6" s="25" t="s">
        <v>7</v>
      </c>
      <c r="R6" s="58" t="s">
        <v>8</v>
      </c>
      <c r="S6" s="58" t="s">
        <v>9</v>
      </c>
      <c r="T6" s="23" t="s">
        <v>25</v>
      </c>
      <c r="U6" s="23" t="s">
        <v>26</v>
      </c>
    </row>
    <row r="7" spans="1:21" ht="192" customHeight="1" thickTop="1" x14ac:dyDescent="0.3">
      <c r="A7" s="26"/>
      <c r="B7" s="38">
        <v>1</v>
      </c>
      <c r="C7" s="39" t="s">
        <v>33</v>
      </c>
      <c r="D7" s="40">
        <v>1</v>
      </c>
      <c r="E7" s="59" t="s">
        <v>27</v>
      </c>
      <c r="F7" s="56" t="s">
        <v>36</v>
      </c>
      <c r="G7" s="79"/>
      <c r="H7" s="62" t="s">
        <v>35</v>
      </c>
      <c r="I7" s="64" t="s">
        <v>28</v>
      </c>
      <c r="J7" s="66"/>
      <c r="K7" s="64"/>
      <c r="L7" s="77" t="s">
        <v>30</v>
      </c>
      <c r="M7" s="77" t="s">
        <v>31</v>
      </c>
      <c r="N7" s="41">
        <v>21</v>
      </c>
      <c r="O7" s="42">
        <f>D7*P7</f>
        <v>3000</v>
      </c>
      <c r="P7" s="43">
        <v>3000</v>
      </c>
      <c r="Q7" s="81"/>
      <c r="R7" s="44">
        <f>D7*Q7</f>
        <v>0</v>
      </c>
      <c r="S7" s="45" t="str">
        <f t="shared" ref="S7" si="0">IF(ISNUMBER(Q7), IF(Q7&gt;P7,"NEVYHOVUJE","VYHOVUJE")," ")</f>
        <v xml:space="preserve"> </v>
      </c>
      <c r="T7" s="46"/>
      <c r="U7" s="59" t="s">
        <v>14</v>
      </c>
    </row>
    <row r="8" spans="1:21" ht="211.5" customHeight="1" thickBot="1" x14ac:dyDescent="0.35">
      <c r="A8" s="26"/>
      <c r="B8" s="47">
        <v>2</v>
      </c>
      <c r="C8" s="48" t="s">
        <v>34</v>
      </c>
      <c r="D8" s="49">
        <v>1</v>
      </c>
      <c r="E8" s="60" t="s">
        <v>27</v>
      </c>
      <c r="F8" s="57" t="s">
        <v>37</v>
      </c>
      <c r="G8" s="80"/>
      <c r="H8" s="63"/>
      <c r="I8" s="65"/>
      <c r="J8" s="67"/>
      <c r="K8" s="65"/>
      <c r="L8" s="78"/>
      <c r="M8" s="78"/>
      <c r="N8" s="50">
        <v>21</v>
      </c>
      <c r="O8" s="51">
        <f>D8*P8</f>
        <v>2800</v>
      </c>
      <c r="P8" s="52">
        <v>2800</v>
      </c>
      <c r="Q8" s="82"/>
      <c r="R8" s="53">
        <f>D8*Q8</f>
        <v>0</v>
      </c>
      <c r="S8" s="54" t="str">
        <f t="shared" ref="S8" si="1">IF(ISNUMBER(Q8), IF(Q8&gt;P8,"NEVYHOVUJE","VYHOVUJE")," ")</f>
        <v xml:space="preserve"> </v>
      </c>
      <c r="T8" s="55"/>
      <c r="U8" s="60" t="s">
        <v>14</v>
      </c>
    </row>
    <row r="9" spans="1:21" ht="13.5" customHeight="1" thickTop="1" thickBot="1" x14ac:dyDescent="0.35">
      <c r="C9" s="5"/>
      <c r="D9" s="5"/>
      <c r="E9" s="5"/>
      <c r="F9" s="5"/>
      <c r="G9" s="5"/>
      <c r="H9" s="5"/>
      <c r="I9" s="5"/>
      <c r="M9" s="5"/>
      <c r="N9" s="5"/>
      <c r="O9" s="5"/>
    </row>
    <row r="10" spans="1:21" ht="60.75" customHeight="1" thickTop="1" thickBot="1" x14ac:dyDescent="0.35">
      <c r="B10" s="68" t="s">
        <v>10</v>
      </c>
      <c r="C10" s="69"/>
      <c r="D10" s="69"/>
      <c r="E10" s="69"/>
      <c r="F10" s="69"/>
      <c r="G10" s="69"/>
      <c r="H10" s="27"/>
      <c r="I10" s="27"/>
      <c r="J10" s="27"/>
      <c r="K10" s="10"/>
      <c r="L10" s="10"/>
      <c r="M10" s="10"/>
      <c r="N10" s="28"/>
      <c r="O10" s="28"/>
      <c r="P10" s="29" t="s">
        <v>11</v>
      </c>
      <c r="Q10" s="70" t="s">
        <v>12</v>
      </c>
      <c r="R10" s="71"/>
      <c r="S10" s="72"/>
      <c r="T10" s="21"/>
      <c r="U10" s="30"/>
    </row>
    <row r="11" spans="1:21" ht="33" customHeight="1" thickTop="1" thickBot="1" x14ac:dyDescent="0.35">
      <c r="B11" s="73" t="s">
        <v>13</v>
      </c>
      <c r="C11" s="73"/>
      <c r="D11" s="73"/>
      <c r="E11" s="73"/>
      <c r="F11" s="73"/>
      <c r="G11" s="73"/>
      <c r="H11" s="31"/>
      <c r="K11" s="8"/>
      <c r="L11" s="8"/>
      <c r="M11" s="8"/>
      <c r="N11" s="32"/>
      <c r="O11" s="32"/>
      <c r="P11" s="33">
        <f>SUM(O7:O8)</f>
        <v>5800</v>
      </c>
      <c r="Q11" s="74">
        <f>SUM(R7:R8)</f>
        <v>0</v>
      </c>
      <c r="R11" s="75"/>
      <c r="S11" s="76"/>
    </row>
    <row r="12" spans="1:21" ht="14.25" customHeight="1" thickTop="1" x14ac:dyDescent="0.3"/>
    <row r="13" spans="1:21" ht="14.25" customHeight="1" x14ac:dyDescent="0.3"/>
    <row r="14" spans="1:21" ht="14.25" customHeight="1" x14ac:dyDescent="0.3"/>
    <row r="15" spans="1:21" ht="14.25" customHeight="1" x14ac:dyDescent="0.3"/>
    <row r="16" spans="1:21" x14ac:dyDescent="0.3">
      <c r="C16" s="5"/>
      <c r="E16" s="5"/>
      <c r="F16" s="5"/>
      <c r="I16" s="5"/>
    </row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  <row r="209" spans="3:9" x14ac:dyDescent="0.3">
      <c r="C209" s="5"/>
      <c r="E209" s="5"/>
      <c r="F209" s="5"/>
      <c r="I209" s="5"/>
    </row>
  </sheetData>
  <sheetProtection algorithmName="SHA-512" hashValue="buy0ieOiwj8OEUAmnzFOerAnS/wuRlYxhV+sRn8nYO5VZbbr29XAlkW7DLX0/v9VdC/JNVGuAbXR1vz1SCza3A==" saltValue="GiJFcvVQp5kAFlhWkmEHTg==" spinCount="100000" sheet="1" objects="1" scenarios="1"/>
  <mergeCells count="11">
    <mergeCell ref="B10:G10"/>
    <mergeCell ref="Q10:S10"/>
    <mergeCell ref="B11:G11"/>
    <mergeCell ref="Q11:S11"/>
    <mergeCell ref="L7:L8"/>
    <mergeCell ref="M7:M8"/>
    <mergeCell ref="B1:E1"/>
    <mergeCell ref="H7:H8"/>
    <mergeCell ref="I7:I8"/>
    <mergeCell ref="K7:K8"/>
    <mergeCell ref="J7:J8"/>
  </mergeCells>
  <conditionalFormatting sqref="B7:B8">
    <cfRule type="containsBlanks" dxfId="12" priority="122">
      <formula>LEN(TRIM(B7))=0</formula>
    </cfRule>
  </conditionalFormatting>
  <conditionalFormatting sqref="B7:B8">
    <cfRule type="cellIs" dxfId="11" priority="119" operator="greaterThanOrEqual">
      <formula>1</formula>
    </cfRule>
  </conditionalFormatting>
  <conditionalFormatting sqref="S7:S8">
    <cfRule type="cellIs" dxfId="10" priority="108" operator="equal">
      <formula>"VYHOVUJE"</formula>
    </cfRule>
  </conditionalFormatting>
  <conditionalFormatting sqref="S7:S8">
    <cfRule type="cellIs" dxfId="9" priority="107" operator="equal">
      <formula>"NEVYHOVUJE"</formula>
    </cfRule>
  </conditionalFormatting>
  <conditionalFormatting sqref="Q7:Q8">
    <cfRule type="containsBlanks" dxfId="8" priority="106">
      <formula>LEN(TRIM(Q7))=0</formula>
    </cfRule>
  </conditionalFormatting>
  <conditionalFormatting sqref="Q7:Q8">
    <cfRule type="notContainsBlanks" dxfId="7" priority="105">
      <formula>LEN(TRIM(Q7))&gt;0</formula>
    </cfRule>
  </conditionalFormatting>
  <conditionalFormatting sqref="Q7:Q8">
    <cfRule type="notContainsBlanks" dxfId="6" priority="104">
      <formula>LEN(TRIM(Q7))&gt;0</formula>
    </cfRule>
  </conditionalFormatting>
  <conditionalFormatting sqref="G7:G8">
    <cfRule type="containsBlanks" dxfId="5" priority="88">
      <formula>LEN(TRIM(G7))=0</formula>
    </cfRule>
  </conditionalFormatting>
  <conditionalFormatting sqref="G7:G8">
    <cfRule type="containsBlanks" dxfId="4" priority="87">
      <formula>LEN(TRIM(G7))=0</formula>
    </cfRule>
  </conditionalFormatting>
  <conditionalFormatting sqref="G7:G8">
    <cfRule type="notContainsBlanks" dxfId="3" priority="86">
      <formula>LEN(TRIM(G7))&gt;0</formula>
    </cfRule>
  </conditionalFormatting>
  <conditionalFormatting sqref="G7:G8">
    <cfRule type="notContainsBlanks" dxfId="2" priority="85">
      <formula>LEN(TRIM(G7))&gt;0</formula>
    </cfRule>
  </conditionalFormatting>
  <conditionalFormatting sqref="G7:G8">
    <cfRule type="notContainsBlanks" dxfId="1" priority="84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85E50F1B-1124-4881-93C4-45D8BD50EE8A}">
      <formula1>"ks,bal,sada,"</formula1>
    </dataValidation>
  </dataValidations>
  <pageMargins left="0.17" right="0.15748031496062992" top="0.54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'D:\USERS\kristofo\Documents\1. MAGION\[obj 6121_0006_21 04_Laboratorni_a_merici_technika.xlsx]CPV'!#REF!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2021-05-27T11:19:29Z</cp:lastPrinted>
  <dcterms:created xsi:type="dcterms:W3CDTF">2014-03-05T12:43:32Z</dcterms:created>
  <dcterms:modified xsi:type="dcterms:W3CDTF">2021-07-23T07:33:46Z</dcterms:modified>
</cp:coreProperties>
</file>