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3056" activeTab="0"/>
  </bookViews>
  <sheets>
    <sheet name="AVT" sheetId="1" r:id="rId1"/>
  </sheets>
  <definedNames>
    <definedName name="_xlnm.Print_Area" localSheetId="0">'AVT'!$B$1:$S$11</definedName>
  </definedNames>
  <calcPr calcId="145621"/>
</workbook>
</file>

<file path=xl/sharedStrings.xml><?xml version="1.0" encoding="utf-8"?>
<sst xmlns="http://schemas.openxmlformats.org/spreadsheetml/2006/main" count="43" uniqueCount="41">
  <si>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</si>
  <si>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</si>
  <si>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</si>
  <si>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</si>
  <si>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</si>
  <si>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</si>
  <si>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</si>
  <si>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</si>
  <si>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</si>
  <si>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</si>
  <si>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</si>
  <si>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</si>
  <si>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32332300-2 - Přístroje pro záznam zvuku</t>
  </si>
  <si>
    <t>32342100-3 - Hlavová sluchátka</t>
  </si>
  <si>
    <t>ks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</si>
  <si>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</si>
  <si>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</si>
  <si>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</si>
  <si>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</si>
  <si>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</si>
  <si>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</si>
  <si>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</si>
  <si>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</si>
  <si>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</si>
  <si>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</si>
  <si>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</si>
  <si>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Samostatná faktura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</si>
  <si>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</si>
  <si>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</si>
  <si>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</si>
  <si>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Studiový nahrávací set
Set musí obsahovat:
1) externí zvukovou kartu USB
2) studiová sluchátka;
3) studiový mikrofon kondenzátorový, popř. jako druhý dynamický;
4) reproduktory typu studiové aktivní monitory (pár nebo 2 ks samostatných monitorů).</t>
  </si>
  <si>
    <t>sada</t>
  </si>
  <si>
    <t>Audiometrická sluchátka</t>
  </si>
  <si>
    <t>ANO</t>
  </si>
  <si>
    <t>Den vědy a techniky 2021
PUM/2021/02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</si>
  <si>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</si>
  <si>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Petr Brůha, 
Tel.: 732 907 550,
37763 2412</t>
  </si>
  <si>
    <t>Technická 8,
301 00 Plzeň 3,
Fakulta aplikovaných věd -
Katedra informatiky a výpočetní techniky, 
místnost UN 324</t>
  </si>
  <si>
    <t>Typ: audiometrická sluchátka, dynamický, sluchátka pro nedoslýchavé, 
určené pro použití s audiometry
Konstrukce: uzavřená
Konektor typu A: Jack MONO 6,3 mm Male
Frekvenční rozsah: 20 Hz - 20 kHz
Maximální akustický tlak - SPL (dB): 117.</t>
  </si>
  <si>
    <t>Příloha č. 2 Kupní smlouvy - technická specifikace
Audiovizuální technika (II.) 026 - 2021</t>
  </si>
  <si>
    <r>
      <t xml:space="preserve">Požadované základní min. parametry:
</t>
    </r>
    <r>
      <rPr>
        <b/>
        <sz val="11"/>
        <color theme="1"/>
        <rFont val="Calibri"/>
        <family val="2"/>
        <scheme val="minor"/>
      </rPr>
      <t>Externí zvuková karta:</t>
    </r>
    <r>
      <rPr>
        <sz val="11"/>
        <color theme="1"/>
        <rFont val="Calibri"/>
        <family val="2"/>
        <scheme val="minor"/>
      </rPr>
      <t xml:space="preserve">
- typ USB
- vzorkovací frekvence 192 kHz / 24 bit nebo 96 kHz / 24 bit nebo 48 kHz / 24 bit
- počet vstupů 1 až 2 - univerzální Combo (XLR/Jack)
- vstupy pro kondenzátorový nebo dynamický mikrofon, hudební nástroje
       frekvenční rozsah 20 Hz – 20 kHz
       dynamický rozsah &gt; 100 dB
       poměr signál/šum &gt;100 dB
- fantomové napájení pro kondenzátorový mikrofon 48V
- výstup pro studiová sluchátka, samostatně ovládaná hlasitost
- linkové výstupy 2x (L/R) (Jack 1/4“ TRS)
       frekvenční rozsah 20 Hz - 20 kHz
       dynamický rozsah &gt; 100 dB
       poměr signál / šum &gt; 100 dB
- kompletní sada sw vybavení pro ovládání a práci se zvukovou kartou
- kompatibilita s Windows 7 a vyšší
- napájení USB, popř. adaptér
- provedení: kovové šasi
</t>
    </r>
    <r>
      <rPr>
        <b/>
        <sz val="11"/>
        <color theme="1"/>
        <rFont val="Calibri"/>
        <family val="2"/>
        <scheme val="minor"/>
      </rPr>
      <t xml:space="preserve">
Mikrofon: </t>
    </r>
    <r>
      <rPr>
        <sz val="11"/>
        <color theme="1"/>
        <rFont val="Calibri"/>
        <family val="2"/>
        <scheme val="minor"/>
      </rPr>
      <t xml:space="preserve">elektretový kondenzátorový; charakteristika cardioid; frekvenční rozsah minimálně 30 Hz – 18 kHz; odstup signál / šum &gt; 74 dB; napájení 48 V fantomové.
</t>
    </r>
    <r>
      <rPr>
        <b/>
        <sz val="11"/>
        <color theme="1"/>
        <rFont val="Calibri"/>
        <family val="2"/>
        <scheme val="minor"/>
      </rPr>
      <t xml:space="preserve">Sluchátka: </t>
    </r>
    <r>
      <rPr>
        <sz val="11"/>
        <color theme="1"/>
        <rFont val="Calibri"/>
        <family val="2"/>
        <scheme val="minor"/>
      </rPr>
      <t>studiová; náhlavní uzavřená/polouzavřená; dynamická; frekvenční</t>
    </r>
    <r>
      <rPr>
        <sz val="11"/>
        <rFont val="Calibri"/>
        <family val="2"/>
        <scheme val="minor"/>
      </rPr>
      <t xml:space="preserve"> rozsah </t>
    </r>
    <r>
      <rPr>
        <b/>
        <sz val="11"/>
        <color rgb="FFFF0000"/>
        <rFont val="Calibri"/>
        <family val="2"/>
        <scheme val="minor"/>
      </rPr>
      <t>15 Hz –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22 kHz</t>
    </r>
    <r>
      <rPr>
        <sz val="11"/>
        <color theme="1"/>
        <rFont val="Calibri"/>
        <family val="2"/>
        <scheme val="minor"/>
      </rPr>
      <t xml:space="preserve">; citlivost SPL &gt; 95 dB.
</t>
    </r>
    <r>
      <rPr>
        <b/>
        <sz val="11"/>
        <color theme="1"/>
        <rFont val="Calibri"/>
        <family val="2"/>
        <scheme val="minor"/>
      </rPr>
      <t xml:space="preserve">
Reproduktorové soustavy: </t>
    </r>
    <r>
      <rPr>
        <sz val="11"/>
        <color theme="1"/>
        <rFont val="Calibri"/>
        <family val="2"/>
        <scheme val="minor"/>
      </rPr>
      <t>typ - studiové monitory; aktivní; frekvenční rozsah 80 Hz – 20 kHz; maximální akustický tlak SPL 100 dB; provedení - duo nebo 2x single.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</si>
</sst>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5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zoomScale="60" zoomScaleNormal="60" workbookViewId="0" topLeftCell="A1">
      <selection activeCell="P7" sqref="P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68.421875" style="1" customWidth="1"/>
    <col min="7" max="7" width="27.8515625" style="1" customWidth="1"/>
    <col min="8" max="8" width="25.140625" style="1" customWidth="1"/>
    <col min="9" max="9" width="20.00390625" style="1" customWidth="1"/>
    <col min="10" max="10" width="16.57421875" style="1" customWidth="1"/>
    <col min="11" max="11" width="39.8515625" style="5" customWidth="1"/>
    <col min="12" max="12" width="22.8515625" style="5" customWidth="1"/>
    <col min="13" max="13" width="43.57421875" style="1" customWidth="1"/>
    <col min="14" max="14" width="28.00390625" style="1" customWidth="1"/>
    <col min="15" max="15" width="17.710937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4.28125" style="5" hidden="1" customWidth="1"/>
    <col min="21" max="21" width="44.8515625" style="4" customWidth="1"/>
    <col min="22" max="16384" width="8.8515625" style="5" customWidth="1"/>
  </cols>
  <sheetData>
    <row r="1" spans="2:4" ht="42.6" customHeight="1">
      <c r="B1" s="75" t="s">
        <v>39</v>
      </c>
      <c r="C1" s="76"/>
      <c r="D1" s="76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2" customHeight="1" thickBot="1" thickTop="1">
      <c r="B6" s="23" t="s">
        <v>3</v>
      </c>
      <c r="C6" s="24" t="s">
        <v>15</v>
      </c>
      <c r="D6" s="24" t="s">
        <v>4</v>
      </c>
      <c r="E6" s="24" t="s">
        <v>16</v>
      </c>
      <c r="F6" s="24" t="s">
        <v>17</v>
      </c>
      <c r="G6" s="40" t="s">
        <v>5</v>
      </c>
      <c r="H6" s="42" t="s">
        <v>27</v>
      </c>
      <c r="I6" s="34" t="s">
        <v>18</v>
      </c>
      <c r="J6" s="34" t="s">
        <v>19</v>
      </c>
      <c r="K6" s="24" t="s">
        <v>35</v>
      </c>
      <c r="L6" s="38" t="s">
        <v>20</v>
      </c>
      <c r="M6" s="34" t="s">
        <v>21</v>
      </c>
      <c r="N6" s="34" t="s">
        <v>22</v>
      </c>
      <c r="O6" s="34" t="s">
        <v>23</v>
      </c>
      <c r="P6" s="24" t="s">
        <v>6</v>
      </c>
      <c r="Q6" s="25" t="s">
        <v>7</v>
      </c>
      <c r="R6" s="63" t="s">
        <v>8</v>
      </c>
      <c r="S6" s="63" t="s">
        <v>9</v>
      </c>
      <c r="T6" s="34" t="s">
        <v>24</v>
      </c>
      <c r="U6" s="34" t="s">
        <v>25</v>
      </c>
    </row>
    <row r="7" spans="1:21" ht="409.5" customHeight="1" thickTop="1">
      <c r="A7" s="26"/>
      <c r="B7" s="43">
        <v>1</v>
      </c>
      <c r="C7" s="57" t="s">
        <v>30</v>
      </c>
      <c r="D7" s="44">
        <v>1</v>
      </c>
      <c r="E7" s="45" t="s">
        <v>31</v>
      </c>
      <c r="F7" s="60" t="s">
        <v>40</v>
      </c>
      <c r="G7" s="88"/>
      <c r="H7" s="64"/>
      <c r="I7" s="66" t="s">
        <v>26</v>
      </c>
      <c r="J7" s="82" t="s">
        <v>33</v>
      </c>
      <c r="K7" s="84" t="s">
        <v>34</v>
      </c>
      <c r="L7" s="84" t="s">
        <v>36</v>
      </c>
      <c r="M7" s="84" t="s">
        <v>37</v>
      </c>
      <c r="N7" s="86">
        <v>21</v>
      </c>
      <c r="O7" s="46">
        <f>D7*P7</f>
        <v>10000</v>
      </c>
      <c r="P7" s="47">
        <v>10000</v>
      </c>
      <c r="Q7" s="90"/>
      <c r="R7" s="48">
        <f>D7*Q7</f>
        <v>0</v>
      </c>
      <c r="S7" s="49" t="str">
        <f aca="true" t="shared" si="0" ref="S7">IF(ISNUMBER(Q7),IF(Q7&gt;P7,"NEVYHOVUJE","VYHOVUJE")," ")</f>
        <v xml:space="preserve"> </v>
      </c>
      <c r="T7" s="68"/>
      <c r="U7" s="45" t="s">
        <v>12</v>
      </c>
    </row>
    <row r="8" spans="1:21" ht="132" customHeight="1" thickBot="1">
      <c r="A8" s="26"/>
      <c r="B8" s="50">
        <v>2</v>
      </c>
      <c r="C8" s="59" t="s">
        <v>32</v>
      </c>
      <c r="D8" s="51">
        <v>1</v>
      </c>
      <c r="E8" s="52" t="s">
        <v>14</v>
      </c>
      <c r="F8" s="58" t="s">
        <v>38</v>
      </c>
      <c r="G8" s="89"/>
      <c r="H8" s="65"/>
      <c r="I8" s="67"/>
      <c r="J8" s="83"/>
      <c r="K8" s="85"/>
      <c r="L8" s="67"/>
      <c r="M8" s="67"/>
      <c r="N8" s="87"/>
      <c r="O8" s="53">
        <f>D8*P8</f>
        <v>10000</v>
      </c>
      <c r="P8" s="54">
        <v>10000</v>
      </c>
      <c r="Q8" s="91"/>
      <c r="R8" s="55">
        <f>D8*Q8</f>
        <v>0</v>
      </c>
      <c r="S8" s="56" t="str">
        <f aca="true" t="shared" si="1" ref="S8">IF(ISNUMBER(Q8),IF(Q8&gt;P8,"NEVYHOVUJE","VYHOVUJE")," ")</f>
        <v xml:space="preserve"> </v>
      </c>
      <c r="T8" s="69"/>
      <c r="U8" s="52" t="s">
        <v>13</v>
      </c>
    </row>
    <row r="9" spans="3:18" ht="13.5" customHeight="1" thickBot="1" thickTop="1">
      <c r="C9" s="5"/>
      <c r="D9" s="5"/>
      <c r="E9" s="5"/>
      <c r="F9" s="5"/>
      <c r="G9" s="5"/>
      <c r="H9" s="5"/>
      <c r="I9" s="5"/>
      <c r="J9" s="5"/>
      <c r="M9" s="5"/>
      <c r="N9" s="5"/>
      <c r="O9" s="5"/>
      <c r="Q9" s="92"/>
      <c r="R9" s="39"/>
    </row>
    <row r="10" spans="2:21" ht="60" customHeight="1" thickBot="1" thickTop="1">
      <c r="B10" s="77" t="s">
        <v>29</v>
      </c>
      <c r="C10" s="78"/>
      <c r="D10" s="78"/>
      <c r="E10" s="78"/>
      <c r="F10" s="78"/>
      <c r="G10" s="78"/>
      <c r="H10" s="62"/>
      <c r="I10" s="27"/>
      <c r="J10" s="27"/>
      <c r="K10" s="27"/>
      <c r="L10" s="8"/>
      <c r="M10" s="8"/>
      <c r="N10" s="28"/>
      <c r="O10" s="28"/>
      <c r="P10" s="29" t="s">
        <v>10</v>
      </c>
      <c r="Q10" s="79" t="s">
        <v>11</v>
      </c>
      <c r="R10" s="80"/>
      <c r="S10" s="81"/>
      <c r="T10" s="22"/>
      <c r="U10" s="30"/>
    </row>
    <row r="11" spans="2:19" ht="33" customHeight="1" thickBot="1" thickTop="1">
      <c r="B11" s="70" t="s">
        <v>28</v>
      </c>
      <c r="C11" s="71"/>
      <c r="D11" s="71"/>
      <c r="E11" s="71"/>
      <c r="F11" s="71"/>
      <c r="G11" s="71"/>
      <c r="H11" s="61"/>
      <c r="I11" s="31"/>
      <c r="L11" s="12"/>
      <c r="M11" s="12"/>
      <c r="N11" s="32"/>
      <c r="O11" s="32"/>
      <c r="P11" s="33">
        <f>SUM(O7:O8)</f>
        <v>20000</v>
      </c>
      <c r="Q11" s="72">
        <f>SUM(R7:R8)</f>
        <v>0</v>
      </c>
      <c r="R11" s="73"/>
      <c r="S11" s="74"/>
    </row>
    <row r="12" ht="14.25" customHeight="1" thickTop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password="C143" sheet="1" objects="1" scenarios="1"/>
  <mergeCells count="13">
    <mergeCell ref="B11:G11"/>
    <mergeCell ref="Q11:S11"/>
    <mergeCell ref="B1:D1"/>
    <mergeCell ref="B10:G10"/>
    <mergeCell ref="Q10:S10"/>
    <mergeCell ref="I7:I8"/>
    <mergeCell ref="J7:J8"/>
    <mergeCell ref="K7:K8"/>
    <mergeCell ref="L7:L8"/>
    <mergeCell ref="M7:M8"/>
    <mergeCell ref="N7:N8"/>
    <mergeCell ref="H7:H8"/>
    <mergeCell ref="T7:T8"/>
  </mergeCells>
  <conditionalFormatting sqref="D7:D8">
    <cfRule type="containsBlanks" priority="51" dxfId="7">
      <formula>LEN(TRIM(D7))=0</formula>
    </cfRule>
  </conditionalFormatting>
  <conditionalFormatting sqref="S7:S8">
    <cfRule type="cellIs" priority="43" dxfId="6" operator="equal">
      <formula>"VYHOVUJE"</formula>
    </cfRule>
  </conditionalFormatting>
  <conditionalFormatting sqref="S7:S8">
    <cfRule type="cellIs" priority="42" dxfId="5" operator="equal">
      <formula>"NEVYHOVUJE"</formula>
    </cfRule>
  </conditionalFormatting>
  <conditionalFormatting sqref="G7:G8 Q7:Q8">
    <cfRule type="containsBlanks" priority="23" dxfId="3">
      <formula>LEN(TRIM(G7))=0</formula>
    </cfRule>
  </conditionalFormatting>
  <conditionalFormatting sqref="G7:G8">
    <cfRule type="containsBlanks" priority="22" dxfId="3">
      <formula>LEN(TRIM(G7))=0</formula>
    </cfRule>
  </conditionalFormatting>
  <conditionalFormatting sqref="G7:G8 Q7:Q8">
    <cfRule type="notContainsBlanks" priority="21" dxfId="2">
      <formula>LEN(TRIM(G7))&gt;0</formula>
    </cfRule>
  </conditionalFormatting>
  <conditionalFormatting sqref="G7:G8 Q7:Q8">
    <cfRule type="notContainsBlanks" priority="20" dxfId="1">
      <formula>LEN(TRIM(G7))&gt;0</formula>
    </cfRule>
  </conditionalFormatting>
  <conditionalFormatting sqref="G7:G8">
    <cfRule type="notContainsBlanks" priority="1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2021-07-21T07:54:57Z</dcterms:modified>
  <cp:category/>
  <cp:version/>
  <cp:contentType/>
  <cp:contentStatus/>
  <cp:revision>1</cp:revision>
</cp:coreProperties>
</file>