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26\1 výzva\"/>
    </mc:Choice>
  </mc:AlternateContent>
  <xr:revisionPtr revIDLastSave="0" documentId="13_ncr:1_{55C9E9C3-90D3-4394-AB7D-909B821F62DE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8" i="1" l="1"/>
  <c r="O8" i="1"/>
  <c r="S8" i="1" l="1"/>
  <c r="R7" i="1"/>
  <c r="S7" i="1"/>
  <c r="O7" i="1"/>
  <c r="P11" i="1" l="1"/>
  <c r="Q11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<sst xmlns="http://schemas.openxmlformats.org/spreadsheetml/2006/main" count="43" uniqueCount="41">
  <si>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</si>
  <si>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</si>
  <si>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</si>
  <si>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</si>
  <si>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</si>
  <si>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</si>
  <si>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</si>
  <si>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</si>
  <si>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</si>
  <si>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</si>
  <si>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</si>
  <si>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</si>
  <si>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32332300-2 - Přístroje pro záznam zvuku</t>
  </si>
  <si>
    <t>32342100-3 - Hlavová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</si>
  <si>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</si>
  <si>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</si>
  <si>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</si>
  <si>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</si>
  <si>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</si>
  <si>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</si>
  <si>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</si>
  <si>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</si>
  <si>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</si>
  <si>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</si>
  <si>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</si>
  <si>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</si>
  <si>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</si>
  <si>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</si>
  <si>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</si>
  <si>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</si>
  <si>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Studiový nahrávací set
Set musí obsahovat:
1) externí zvukovou kartu USB
2) studiová sluchátka;
3) studiový mikrofon kondenzátorový, popř. jako druhý dynamický;
4) reproduktory typu studiové aktivní monitory (pár nebo 2 ks samostatných monitorů).</t>
  </si>
  <si>
    <t>sada</t>
  </si>
  <si>
    <t>Audiometrická sluchátka</t>
  </si>
  <si>
    <t>ANO</t>
  </si>
  <si>
    <t>Den vědy a techniky 2021
PUM/2021/02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</si>
  <si>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</si>
  <si>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 Brůha, 
Tel.: 732 907 550,
37763 2412</t>
  </si>
  <si>
    <t>Technická 8,
301 00 Plzeň 3,
Fakulta aplikovaných věd -
Katedra informatiky a výpočetní techniky, 
místnost UN 324</t>
  </si>
  <si>
    <t>Typ: audiometrická sluchátka, dynamický, sluchátka pro nedoslýchavé, 
určené pro použití s audiometry
Konstrukce: uzavřená
Konektor typu A: Jack MONO 6,3 mm Male
Frekvenční rozsah: 20 Hz - 20 kHz
Maximální akustický tlak - SPL (dB): 117.</t>
  </si>
  <si>
    <r>
      <t xml:space="preserve">Požadované základní min. parametry:
</t>
    </r>
    <r>
      <rPr>
        <b/>
        <sz val="11"/>
        <color theme="1"/>
        <rFont val="Calibri"/>
        <family val="2"/>
        <charset val="238"/>
        <scheme val="minor"/>
      </rPr>
      <t>Externí zvuková karta:</t>
    </r>
    <r>
      <rPr>
        <sz val="11"/>
        <color theme="1"/>
        <rFont val="Calibri"/>
        <family val="2"/>
        <charset val="238"/>
        <scheme val="minor"/>
      </rPr>
      <t xml:space="preserve">
- typ USB
- vzorkovací frekvence 192 kHz / 24 bit nebo 96 kHz / 24 bit nebo 48 kHz / 24 bit
- počet vstupů 1 až 2 - univerzální Combo (XLR/Jack)
- vstupy pro kondenzátorový nebo dynamický mikrofon, hudební nástroje
       frekvenční rozsah 20 Hz – 20 kHz
       dynamický rozsah &gt; 100 dB
       poměr signál/šum &gt;100 dB
- fantomové napájení pro kondenzátorový mikrofon 48V
- výstup pro studiová sluchátka, samostatně ovládaná hlasitost
- linkové výstupy 2x (L/R) (Jack 1/4“ TRS)
       frekvenční rozsah 20 Hz - 20 kHz
       dynamický rozsah &gt; 100 dB
       poměr signál / šum &gt; 100 dB
- kompletní sada sw vybavení pro ovládání a práci se zvukovou kartou
- kompatibilita s Windows 7 a vyšší
- napájení USB, popř. adaptér
- provedení: kovové šasi
</t>
    </r>
    <r>
      <rPr>
        <b/>
        <sz val="11"/>
        <color theme="1"/>
        <rFont val="Calibri"/>
        <family val="2"/>
        <charset val="238"/>
        <scheme val="minor"/>
      </rPr>
      <t xml:space="preserve">
Mikrofon: </t>
    </r>
    <r>
      <rPr>
        <sz val="11"/>
        <color theme="1"/>
        <rFont val="Calibri"/>
        <family val="2"/>
        <charset val="238"/>
        <scheme val="minor"/>
      </rPr>
      <t xml:space="preserve">elektretový kondenzátorový; charakteristika cardioid; frekvenční rozsah minimálně 30 Hz – 18 kHz; odstup signál / šum &gt; 74 dB; napájení 48 V fantomové.
</t>
    </r>
    <r>
      <rPr>
        <b/>
        <sz val="11"/>
        <color theme="1"/>
        <rFont val="Calibri"/>
        <family val="2"/>
        <charset val="238"/>
        <scheme val="minor"/>
      </rPr>
      <t xml:space="preserve">Sluchátka: </t>
    </r>
    <r>
      <rPr>
        <sz val="11"/>
        <color theme="1"/>
        <rFont val="Calibri"/>
        <family val="2"/>
        <charset val="238"/>
        <scheme val="minor"/>
      </rPr>
      <t>studiová; náhlavní uzavřená/polouzavřená; dynamická; frekvenční</t>
    </r>
    <r>
      <rPr>
        <sz val="11"/>
        <rFont val="Calibri"/>
        <family val="2"/>
        <charset val="238"/>
        <scheme val="minor"/>
      </rPr>
      <t xml:space="preserve"> rozsah 10 Hz – 30 kHz</t>
    </r>
    <r>
      <rPr>
        <sz val="11"/>
        <color theme="1"/>
        <rFont val="Calibri"/>
        <family val="2"/>
        <charset val="238"/>
        <scheme val="minor"/>
      </rPr>
      <t xml:space="preserve">; citlivost SPL &gt; 95 dB.
</t>
    </r>
    <r>
      <rPr>
        <b/>
        <sz val="11"/>
        <color theme="1"/>
        <rFont val="Calibri"/>
        <family val="2"/>
        <charset val="238"/>
        <scheme val="minor"/>
      </rPr>
      <t xml:space="preserve">
Reproduktorové soustavy: </t>
    </r>
    <r>
      <rPr>
        <sz val="11"/>
        <color theme="1"/>
        <rFont val="Calibri"/>
        <family val="2"/>
        <charset val="238"/>
        <scheme val="minor"/>
      </rPr>
      <t>typ - studiové monitory; aktivní; frekvenční rozsah 80 Hz – 20 kHz; maximální akustický tlak SPL 100 dB; provedení - duo nebo 2x single.</t>
    </r>
  </si>
  <si>
    <t>Příloha č. 2 Kupní smlouvy - technická specifikace
Audiovizuální technika (II.) 026 - 2021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</si>
</sst>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H1" zoomScale="71" zoomScaleNormal="71" workbookViewId="0">
      <selection activeCell="N7" sqref="N7: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68.42578125" style="1" customWidth="1"/>
    <col min="7" max="7" width="27.85546875" style="1" customWidth="1"/>
    <col min="8" max="8" width="25.140625" style="1" customWidth="1"/>
    <col min="9" max="9" width="20" style="1" customWidth="1"/>
    <col min="10" max="10" width="16.5703125" style="1" customWidth="1"/>
    <col min="11" max="11" width="39.85546875" style="5" customWidth="1"/>
    <col min="12" max="12" width="22.85546875" style="5" customWidth="1"/>
    <col min="13" max="13" width="43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.28515625" style="5" hidden="1" customWidth="1"/>
    <col min="21" max="21" width="44.85546875" style="4" customWidth="1"/>
    <col min="22" max="16384" width="9.140625" style="5"/>
  </cols>
  <sheetData>
    <row r="1" spans="1:21" ht="42.6" customHeight="1" x14ac:dyDescent="0.25">
      <c r="B1" s="75" t="s">
        <v>40</v>
      </c>
      <c r="C1" s="76"/>
      <c r="D1" s="76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27</v>
      </c>
      <c r="I6" s="34" t="s">
        <v>18</v>
      </c>
      <c r="J6" s="34" t="s">
        <v>19</v>
      </c>
      <c r="K6" s="24" t="s">
        <v>35</v>
      </c>
      <c r="L6" s="38" t="s">
        <v>20</v>
      </c>
      <c r="M6" s="34" t="s">
        <v>21</v>
      </c>
      <c r="N6" s="34" t="s">
        <v>22</v>
      </c>
      <c r="O6" s="34" t="s">
        <v>23</v>
      </c>
      <c r="P6" s="24" t="s">
        <v>6</v>
      </c>
      <c r="Q6" s="25" t="s">
        <v>7</v>
      </c>
      <c r="R6" s="62" t="s">
        <v>8</v>
      </c>
      <c r="S6" s="62" t="s">
        <v>9</v>
      </c>
      <c r="T6" s="34" t="s">
        <v>24</v>
      </c>
      <c r="U6" s="34" t="s">
        <v>25</v>
      </c>
    </row>
    <row r="7" spans="1:21" ht="409.5" customHeight="1" thickTop="1" x14ac:dyDescent="0.25">
      <c r="A7" s="26"/>
      <c r="B7" s="43">
        <v>1</v>
      </c>
      <c r="C7" s="57" t="s">
        <v>30</v>
      </c>
      <c r="D7" s="44">
        <v>1</v>
      </c>
      <c r="E7" s="45" t="s">
        <v>31</v>
      </c>
      <c r="F7" s="63" t="s">
        <v>39</v>
      </c>
      <c r="G7" s="88"/>
      <c r="H7" s="64"/>
      <c r="I7" s="66" t="s">
        <v>26</v>
      </c>
      <c r="J7" s="82" t="s">
        <v>33</v>
      </c>
      <c r="K7" s="84" t="s">
        <v>34</v>
      </c>
      <c r="L7" s="84" t="s">
        <v>36</v>
      </c>
      <c r="M7" s="84" t="s">
        <v>37</v>
      </c>
      <c r="N7" s="86">
        <v>21</v>
      </c>
      <c r="O7" s="46">
        <f>D7*P7</f>
        <v>10000</v>
      </c>
      <c r="P7" s="47">
        <v>10000</v>
      </c>
      <c r="Q7" s="90"/>
      <c r="R7" s="48">
        <f>D7*Q7</f>
        <v>0</v>
      </c>
      <c r="S7" s="49" t="str">
        <f t="shared" ref="S7" si="0">IF(ISNUMBER(Q7), IF(Q7&gt;P7,"NEVYHOVUJE","VYHOVUJE")," ")</f>
        <v xml:space="preserve"> </v>
      </c>
      <c r="T7" s="68"/>
      <c r="U7" s="45" t="s">
        <v>12</v>
      </c>
    </row>
    <row r="8" spans="1:21" ht="132" customHeight="1" thickBot="1" x14ac:dyDescent="0.3">
      <c r="A8" s="26"/>
      <c r="B8" s="50">
        <v>2</v>
      </c>
      <c r="C8" s="59" t="s">
        <v>32</v>
      </c>
      <c r="D8" s="51">
        <v>1</v>
      </c>
      <c r="E8" s="52" t="s">
        <v>14</v>
      </c>
      <c r="F8" s="58" t="s">
        <v>38</v>
      </c>
      <c r="G8" s="89"/>
      <c r="H8" s="65"/>
      <c r="I8" s="67"/>
      <c r="J8" s="83"/>
      <c r="K8" s="85"/>
      <c r="L8" s="67"/>
      <c r="M8" s="67"/>
      <c r="N8" s="87"/>
      <c r="O8" s="53">
        <f>D8*P8</f>
        <v>10000</v>
      </c>
      <c r="P8" s="54">
        <v>10000</v>
      </c>
      <c r="Q8" s="91"/>
      <c r="R8" s="55">
        <f>D8*Q8</f>
        <v>0</v>
      </c>
      <c r="S8" s="56" t="str">
        <f t="shared" ref="S8" si="1">IF(ISNUMBER(Q8), IF(Q8&gt;P8,"NEVYHOVUJE","VYHOVUJE")," ")</f>
        <v xml:space="preserve"> </v>
      </c>
      <c r="T8" s="69"/>
      <c r="U8" s="52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60" customHeight="1" thickTop="1" thickBot="1" x14ac:dyDescent="0.3">
      <c r="B10" s="77" t="s">
        <v>29</v>
      </c>
      <c r="C10" s="78"/>
      <c r="D10" s="78"/>
      <c r="E10" s="78"/>
      <c r="F10" s="78"/>
      <c r="G10" s="78"/>
      <c r="H10" s="61"/>
      <c r="I10" s="27"/>
      <c r="J10" s="27"/>
      <c r="K10" s="27"/>
      <c r="L10" s="8"/>
      <c r="M10" s="8"/>
      <c r="N10" s="28"/>
      <c r="O10" s="28"/>
      <c r="P10" s="29" t="s">
        <v>10</v>
      </c>
      <c r="Q10" s="79" t="s">
        <v>11</v>
      </c>
      <c r="R10" s="80"/>
      <c r="S10" s="81"/>
      <c r="T10" s="22"/>
      <c r="U10" s="30"/>
    </row>
    <row r="11" spans="1:21" ht="33" customHeight="1" thickTop="1" thickBot="1" x14ac:dyDescent="0.3">
      <c r="B11" s="70" t="s">
        <v>28</v>
      </c>
      <c r="C11" s="71"/>
      <c r="D11" s="71"/>
      <c r="E11" s="71"/>
      <c r="F11" s="71"/>
      <c r="G11" s="71"/>
      <c r="H11" s="60"/>
      <c r="I11" s="31"/>
      <c r="L11" s="12"/>
      <c r="M11" s="12"/>
      <c r="N11" s="32"/>
      <c r="O11" s="32"/>
      <c r="P11" s="33">
        <f>SUM(O7:O8)</f>
        <v>20000</v>
      </c>
      <c r="Q11" s="72">
        <f>SUM(R7:R8)</f>
        <v>0</v>
      </c>
      <c r="R11" s="73"/>
      <c r="S11" s="7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3y4NgD2El07C8dR8hgQeRgzpkoLzi41ejKEJd82bCoI4YkDhCViNOg+SoMvHbWhP18E2ZVsdGdBNAdJyrPmc4g==" saltValue="hVkqFwb50m4Z8M7Uqquiug==" spinCount="100000" sheet="1" objects="1" scenarios="1"/>
  <mergeCells count="13">
    <mergeCell ref="B11:G11"/>
    <mergeCell ref="Q11:S11"/>
    <mergeCell ref="B1:D1"/>
    <mergeCell ref="B10:G10"/>
    <mergeCell ref="Q10:S10"/>
    <mergeCell ref="I7:I8"/>
    <mergeCell ref="J7:J8"/>
    <mergeCell ref="K7:K8"/>
    <mergeCell ref="L7:L8"/>
    <mergeCell ref="M7:M8"/>
    <mergeCell ref="N7:N8"/>
    <mergeCell ref="H7:H8"/>
    <mergeCell ref="T7:T8"/>
  </mergeCells>
  <conditionalFormatting sqref="D7:D8">
    <cfRule type="containsBlanks" dxfId="7" priority="51">
      <formula>LEN(TRIM(D7))=0</formula>
    </cfRule>
  </conditionalFormatting>
  <conditionalFormatting sqref="S7:S8">
    <cfRule type="cellIs" dxfId="6" priority="43" operator="equal">
      <formula>"VYHOVUJE"</formula>
    </cfRule>
  </conditionalFormatting>
  <conditionalFormatting sqref="S7:S8">
    <cfRule type="cellIs" dxfId="5" priority="42" operator="equal">
      <formula>"NEVYHOVUJE"</formula>
    </cfRule>
  </conditionalFormatting>
  <conditionalFormatting sqref="G7:G8 Q7:Q8">
    <cfRule type="containsBlanks" dxfId="4" priority="23">
      <formula>LEN(TRIM(G7))=0</formula>
    </cfRule>
  </conditionalFormatting>
  <conditionalFormatting sqref="G7:G8">
    <cfRule type="containsBlanks" dxfId="3" priority="22">
      <formula>LEN(TRIM(G7))=0</formula>
    </cfRule>
  </conditionalFormatting>
  <conditionalFormatting sqref="G7:G8 Q7:Q8">
    <cfRule type="notContainsBlanks" dxfId="2" priority="21">
      <formula>LEN(TRIM(G7))&gt;0</formula>
    </cfRule>
  </conditionalFormatting>
  <conditionalFormatting sqref="G7:G8 Q7:Q8">
    <cfRule type="notContainsBlanks" dxfId="1" priority="20">
      <formula>LEN(TRIM(G7))&gt;0</formula>
    </cfRule>
  </conditionalFormatting>
  <conditionalFormatting sqref="G7:G8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2021-07-14T11:30:19Z</dcterms:modified>
</cp:coreProperties>
</file>