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updateLinks="never"/>
  <bookViews>
    <workbookView xWindow="65416" yWindow="65416" windowWidth="29040" windowHeight="15840" activeTab="0"/>
  </bookViews>
  <sheets>
    <sheet name="KP" sheetId="1" r:id="rId1"/>
  </sheets>
  <definedNames>
    <definedName name="_xlnm.Print_Area" localSheetId="0">'KP'!$B$1:$P$129</definedName>
    <definedName name="_xlnm.Print_Titles" localSheetId="0">'KP'!$6:$6</definedName>
  </definedNames>
  <calcPr calcId="181029"/>
</workbook>
</file>

<file path=xl/sharedStrings.xml><?xml version="1.0" encoding="utf-8"?>
<sst xmlns="http://schemas.openxmlformats.org/spreadsheetml/2006/main" count="405" uniqueCount="241">
  <si>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</si>
  <si>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</si>
  <si>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</si>
  <si>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</si>
  <si>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</si>
  <si>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</si>
  <si>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</si>
  <si>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</si>
  <si>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</si>
  <si>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30192000-1 - Kancelářské potřeby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</si>
  <si>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</si>
  <si>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</si>
  <si>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</si>
  <si>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</si>
  <si>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 xml:space="preserve">Název </t>
  </si>
  <si>
    <t>Měrná jednotka [MJ]</t>
  </si>
  <si>
    <t>Popis</t>
  </si>
  <si>
    <t xml:space="preserve">Maximální cena za jednotlivé položky 
 v Kč BEZ DPH </t>
  </si>
  <si>
    <t xml:space="preserve">Fakturace 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</si>
  <si>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</si>
  <si>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</si>
  <si>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</si>
  <si>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</si>
  <si>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Samostatná faktura</t>
  </si>
  <si>
    <t>ks</t>
  </si>
  <si>
    <t>bal</t>
  </si>
  <si>
    <t>Vysoká lepicí síla a okamžitá přilnavost. Vhodné na  papír, karton, nevysychá, neobsahuje rozpouštědla.</t>
  </si>
  <si>
    <t>sada</t>
  </si>
  <si>
    <t xml:space="preserve">Čisticí vlhčené ubrousky univerzální </t>
  </si>
  <si>
    <t>Ořezávátko dvojité se zásobníkem</t>
  </si>
  <si>
    <t>Obálky C5 162 x 229 mm</t>
  </si>
  <si>
    <t>Euroobal A4 - hladký</t>
  </si>
  <si>
    <t xml:space="preserve">Papír kancelářský A4 kvalita "A" </t>
  </si>
  <si>
    <t>Karton kreslící bílý A4 220g</t>
  </si>
  <si>
    <t xml:space="preserve">Blok A5 boční spirála linka </t>
  </si>
  <si>
    <t>Sešit A5 linka</t>
  </si>
  <si>
    <t xml:space="preserve">Vteřinové lepidlo min. hmotnost 3 g </t>
  </si>
  <si>
    <t>Propisovací tužka</t>
  </si>
  <si>
    <t>Popisovač lihový 0,6 mm - sada 4ks</t>
  </si>
  <si>
    <t>Popisovač lihový 1mm - sada 4ks</t>
  </si>
  <si>
    <t>Popisovač CD/DVD  1 mm</t>
  </si>
  <si>
    <t xml:space="preserve">Čisticí sprej na obrazovky </t>
  </si>
  <si>
    <t>Čisticí utěrka mikrovlákno</t>
  </si>
  <si>
    <t>Utěrka z mikrovlákna k čištění  LCD, brýlí, čoček dalekohledů, displeje fotoaparátů.</t>
  </si>
  <si>
    <t xml:space="preserve">Spojovače 24/6  </t>
  </si>
  <si>
    <t>Klip kovový 19</t>
  </si>
  <si>
    <t>Nůžky kancelářské malé</t>
  </si>
  <si>
    <t>Nůžky kancelářské střední</t>
  </si>
  <si>
    <t>Popisovač - 0,3 mm - sada 4ks</t>
  </si>
  <si>
    <t>Délka 106,8 mm, extra tenký hrot, plastová trubička.</t>
  </si>
  <si>
    <t>Zvýrazňovač 1-4 mm, sada 4ks</t>
  </si>
  <si>
    <t>Trojúhelník 45</t>
  </si>
  <si>
    <t xml:space="preserve">Blok A5 boční spirála čistý </t>
  </si>
  <si>
    <t>Tužka HB 2 s pryží</t>
  </si>
  <si>
    <t>Kvalitní průhledný polypropylen, zavírání jedním drukem (patentem) na delší straně.</t>
  </si>
  <si>
    <t>Samolepicí blok, každý lístek má podél jedné strany lepivý pásek, 4 barvy po 50 listech v balení.</t>
  </si>
  <si>
    <t>Obaly "L" A4 - čiré</t>
  </si>
  <si>
    <t>Nezávěsné hladké PVC obaly, vkládání na šířku i na výšku, min. 150 mic. Min. 10 ks v balení.</t>
  </si>
  <si>
    <t>Samolepicí, odtrhovací proužek, vzduchová ochranná vrstva, vhodné pro zasílání křehkých předmětů. Min. 10 ks v balení.</t>
  </si>
  <si>
    <t>Samolepící bílé.</t>
  </si>
  <si>
    <t>Kvalitní lepicí páska průhledná.</t>
  </si>
  <si>
    <r>
      <t xml:space="preserve">Samolepící bločky 38 x 51 mm, </t>
    </r>
    <r>
      <rPr>
        <b/>
        <sz val="11"/>
        <rFont val="Calibri"/>
        <family val="2"/>
      </rPr>
      <t xml:space="preserve">4x neon  </t>
    </r>
  </si>
  <si>
    <r>
      <t xml:space="preserve">Samolepící záložky: šipky 12 x 42 mm - </t>
    </r>
    <r>
      <rPr>
        <b/>
        <sz val="11"/>
        <rFont val="Calibri"/>
        <family val="2"/>
      </rPr>
      <t xml:space="preserve">5x neon </t>
    </r>
  </si>
  <si>
    <t>Obálky B4, 250 x 353 mm</t>
  </si>
  <si>
    <t>Stiskací mechanismus, vyměnitelná gelová náplň, plastové tělo, jehlový hrot 0,5 mm pro tenké psaní.</t>
  </si>
  <si>
    <t>Pro silnou i tenkou tužku, plastové se zásobníkem na odpad.</t>
  </si>
  <si>
    <t>Samolepící, 1 bal/50ks.</t>
  </si>
  <si>
    <t>Min. 50 listů, spirála vlevo.</t>
  </si>
  <si>
    <t>Bílý karton (čtvrtka), 1 bal/200 listů.</t>
  </si>
  <si>
    <t xml:space="preserve">Lepidlo disperzní 250 g </t>
  </si>
  <si>
    <t>Univerzální lepiídlo, na papír, dřevovláknité materiály, kůži, dřevo a další savé materiály, neobsahuje rozpouštědla, ředitelné vodou.</t>
  </si>
  <si>
    <t xml:space="preserve">Min. 40 listů. </t>
  </si>
  <si>
    <t xml:space="preserve">Polypropylenová oboustranná lepicí páska, univerzální použití, možnost použít pro podlahové krytiny a koberce. </t>
  </si>
  <si>
    <t>Lepicí tyčinka min. 20g</t>
  </si>
  <si>
    <t>Lepicí tyčinka min. 40g</t>
  </si>
  <si>
    <t xml:space="preserve">Lepidlo disperzní 130 - 140 g </t>
  </si>
  <si>
    <t>Vteřinové lepidlo vhodné na všechny materiály mimo lepení PP, PE, polystyrenu a jemné kůže. Vysoká pevnost na pevných a hladkých plochách, VODĚODOLNÉ, okamžitý účinek.</t>
  </si>
  <si>
    <t>Voděodolný, otěruvzdorný inkoust, vláknový hrot, ergonomický úchop, šíře stopy 1 mm, ventilační uzávěry, na fólie, filmy, sklo, plasty. 4 ks v balení.</t>
  </si>
  <si>
    <t xml:space="preserve">Permanentní popisovač, kulatý hrot, šíře stopy 2 mm, popisovač se speciálním inkoustem pro popis CD a DVD. </t>
  </si>
  <si>
    <t>Sešívačka min. 20 listů</t>
  </si>
  <si>
    <t>Vysoce kvalitní pozinkované spojovače, min. 1000 ks v balení.</t>
  </si>
  <si>
    <t xml:space="preserve">Kovové, mnohonásobně použitelné, 12 ks v balení. </t>
  </si>
  <si>
    <t>Vysoce kvalitní nůžky, nožnice vyrobené z tvrzené japonské oceli s nerezovou úpravou, ergonomické držení - měkký dotek, délka nůžek min. 15 cm.</t>
  </si>
  <si>
    <t>Pro vkládání dokumentů do velikosti A4, prešpán.</t>
  </si>
  <si>
    <t>Slepený špalíček bílých papírů.</t>
  </si>
  <si>
    <t>Klínový hrot, šíře stopy 1-4 mm, ventilační uzávěr, vhodný i na faxový papír. 4 ks v balení.</t>
  </si>
  <si>
    <t>Korekční strojek pro opakované použití, korekce na běžném i faxovém papíře, náplň kryje okamžitě, nezanechává stopy či skvrny na fotokopiích.</t>
  </si>
  <si>
    <t>S kolmicí, transparentní.</t>
  </si>
  <si>
    <t>Samolepicí blok, žlutá barva, každý lístek má podél jedné strany lepivý pásek, 3 ks po 100 listech v balení.</t>
  </si>
  <si>
    <t>Klasická tužka s pryží, tvrdost HB.</t>
  </si>
  <si>
    <t>Vyměnitelná náplň F- 411, modrý inkoust, jehlový hrot 0,5 mm pro extra jemné psaní, plastové tělo, pogumovaný úchop pro příjemnější držení, stiskací mechanismus, kovový hrot.</t>
  </si>
  <si>
    <r>
      <t xml:space="preserve">Popisovač lihový 1mm - </t>
    </r>
    <r>
      <rPr>
        <b/>
        <sz val="11"/>
        <rFont val="Calibri"/>
        <family val="2"/>
      </rPr>
      <t>černý</t>
    </r>
  </si>
  <si>
    <t>Voděodolný, otěruvzdorný inkoust, vláknový hrot, ergonomický úchop, šíře stopy 1 mm, ventilační uzávěry, na fólie, filmy, sklo, plasty.</t>
  </si>
  <si>
    <t>Příloha č. 2 Kupní smlouvy - technická specifikace
Kancelářské potřeby (II.) 015 - 2021</t>
  </si>
  <si>
    <t xml:space="preserve">Podložka A4 s klipem jednoduchá </t>
  </si>
  <si>
    <t xml:space="preserve">Euroobal A5  </t>
  </si>
  <si>
    <t xml:space="preserve">Samolepící záložky: šipky 12 x 42 mm - 5 x neon </t>
  </si>
  <si>
    <t>Blok A4 horní spirála čistý</t>
  </si>
  <si>
    <t>Obálky bublinkové bílé 270x360</t>
  </si>
  <si>
    <t>Lepicí páska 50mm x 66m transparentní</t>
  </si>
  <si>
    <t>Velmi jemný plastický hrot, šíře stopy 0,3 mm, sada barvy černá, zelená červená, modrá.</t>
  </si>
  <si>
    <t>Popisovač tabulový 2,5 mm - sada 4ks</t>
  </si>
  <si>
    <t>Drátěný organizér</t>
  </si>
  <si>
    <t>Kalíšek na tužky</t>
  </si>
  <si>
    <t xml:space="preserve">Čisticí houba magnetická na bílé tabule </t>
  </si>
  <si>
    <t>Klip kovový 32</t>
  </si>
  <si>
    <t>Klip kovový 41</t>
  </si>
  <si>
    <t>Připínáčky kobercové</t>
  </si>
  <si>
    <t>Rychlouzavírací sáčky 15x22</t>
  </si>
  <si>
    <t>Rychlouzavírací sáčky 18x25</t>
  </si>
  <si>
    <t xml:space="preserve">Pryž </t>
  </si>
  <si>
    <t>Pravítko 30cm</t>
  </si>
  <si>
    <t>Samolepicí blok  76 x 76 mm - sytém "Z", barva neon (růžová, žlutá, zelená)</t>
  </si>
  <si>
    <t>box na magazíny - plastový</t>
  </si>
  <si>
    <t>Vodovky</t>
  </si>
  <si>
    <t xml:space="preserve">Blok A5 boční spirála čtvereček </t>
  </si>
  <si>
    <t>Obálky bublinkové bílé 180x260 /D1/</t>
  </si>
  <si>
    <t>náplně do přepisovatelného roleru červený 0,7mm</t>
  </si>
  <si>
    <t>Obálky bublinkové bílé 240x330/G4</t>
  </si>
  <si>
    <t>Obálky bublinkové bílé 370x480+50</t>
  </si>
  <si>
    <t>Zvýrazňovač  1 - 4,6 mm - sada 4ks</t>
  </si>
  <si>
    <t>Razítková barva 50g (černá)</t>
  </si>
  <si>
    <t xml:space="preserve">Rozešívačka </t>
  </si>
  <si>
    <t>Kniha příchodů a odchodů A4</t>
  </si>
  <si>
    <t xml:space="preserve">Desky přední pro kroužkovou vazbu - čiré </t>
  </si>
  <si>
    <t>Lepicí páska 25mm x 66m transparentní</t>
  </si>
  <si>
    <t>Lepicí páska 38mm x 66m transparentní</t>
  </si>
  <si>
    <t>Opravný lak</t>
  </si>
  <si>
    <t>Klip kovový 25</t>
  </si>
  <si>
    <t>Pryž v tužce, posuvná</t>
  </si>
  <si>
    <t xml:space="preserve">Ořezávací strojek elektrický </t>
  </si>
  <si>
    <t>Pokud financováno z projektových prostředků, pak ŘEŠITEL uvede: NÁZEV A ČÍSLO DOTAČNÍHO PROJEKTU</t>
  </si>
  <si>
    <t>KTS - Mgr. Šárka Mudrová,
Tel.: 37763 8603,
725 807 715,
E-mail: mudrova@kts.zcu.cz</t>
  </si>
  <si>
    <t>NTC - Olga Bursová,
Tel.: 37763 4743,
E-mail: obursova@ntc.zcu.cz</t>
  </si>
  <si>
    <t>Teslova 9, 
301 00 Plzeň,
Nové technologie-výzkumné centrum -
Správa výzkumného centra, 
místnost TF 203</t>
  </si>
  <si>
    <t>UK - Bc. Martina Martínková,
Tel.: 37763 7701,
E-mail: martinko@uk.zcu.cz</t>
  </si>
  <si>
    <t>Univerzitní 18, 
301 00 Plzeň,
 Univerzitní knihovna,
místnost UI 201</t>
  </si>
  <si>
    <t>KET - Lenka Lenková,
Tel.: 37763 4501,
602 886 706,
E-mail: lenk@fel.zcu.cz</t>
  </si>
  <si>
    <t>CIV - Anna Šlosarová,
Tel.: 37763 2804,
724 094 299,
E-mail: anina@civ.zcu.cz</t>
  </si>
  <si>
    <t>Univerzitní 20, 
301 00 Plzeň,
 Centrum informatizace a výpočetní techniky,
místnost UI 125</t>
  </si>
  <si>
    <t>Univerzitní 26, 
301 00 Plzeň, 
Fakulta elektrotechnická  - modrá budova,
místnost EK 418</t>
  </si>
  <si>
    <t>Univerzitní 14, 
301 00 Plzeň, 
Fakulta strojní -
Katedra tělesné výchovy a sportu, 
místnost UT 207</t>
  </si>
  <si>
    <r>
      <t xml:space="preserve">Obálka plastová PVC s patentem /druk/ A5 - </t>
    </r>
    <r>
      <rPr>
        <b/>
        <sz val="11"/>
        <rFont val="Calibri"/>
        <family val="2"/>
      </rPr>
      <t>modrá, zelená</t>
    </r>
  </si>
  <si>
    <t>Formát A4, plast, kovový klip.</t>
  </si>
  <si>
    <t>Podložka A4 s klipem uzavíratelná</t>
  </si>
  <si>
    <t>Formát A4, plast, kovový klip, uzavíratelná (pro řidiče).</t>
  </si>
  <si>
    <r>
      <t>Rychlovazače PVC, euroděrování, A4 -</t>
    </r>
    <r>
      <rPr>
        <b/>
        <sz val="11"/>
        <rFont val="Calibri"/>
        <family val="2"/>
      </rPr>
      <t xml:space="preserve"> zelená, modrá</t>
    </r>
  </si>
  <si>
    <t>Eurozávěs, formát A4, přední strana průhl., zadní barevná.</t>
  </si>
  <si>
    <r>
      <t>Desky s gumičkou A4, 3 klopy, prešpán -</t>
    </r>
    <r>
      <rPr>
        <b/>
        <sz val="11"/>
        <rFont val="Calibri"/>
        <family val="2"/>
      </rPr>
      <t xml:space="preserve"> žlutá</t>
    </r>
  </si>
  <si>
    <t>Čiré, min. 45 mic. Balení min. 100 ks.</t>
  </si>
  <si>
    <t>Odkládací desky A4, prešpán min. 350 g, zajišťovací gumička.</t>
  </si>
  <si>
    <t>Čiré, 42 mic. Balení min. 25ks.</t>
  </si>
  <si>
    <r>
      <t xml:space="preserve">Samolepící blok  75 x 75 mm ± 2 mm - </t>
    </r>
    <r>
      <rPr>
        <b/>
        <sz val="11"/>
        <rFont val="Calibri"/>
        <family val="2"/>
      </rPr>
      <t>neon žlutá, zelená, růžová</t>
    </r>
  </si>
  <si>
    <t>Adhezní bloček - neon, opatřen lepicí vrstvou pouze zpoloviny, nezanechává stopy po lepidle. Min. 100 lístků.</t>
  </si>
  <si>
    <t>Popisovatelné šipky, neonové samolepicí záložky, plastové, průhledné. 5 x 25ks  v balení.</t>
  </si>
  <si>
    <r>
      <t xml:space="preserve">Samolepící záložky: proužky 12 x 42 mm - </t>
    </r>
    <r>
      <rPr>
        <b/>
        <sz val="11"/>
        <rFont val="Calibri"/>
        <family val="2"/>
      </rPr>
      <t xml:space="preserve">5x neon </t>
    </r>
  </si>
  <si>
    <t>Bloček samolepící indexový . Neonové průhledné barvy. Proužky  5 x 25 lístků.</t>
  </si>
  <si>
    <r>
      <t>Samolepící záložky 12 x 45 mm  -</t>
    </r>
    <r>
      <rPr>
        <b/>
        <sz val="11"/>
        <rFont val="Calibri"/>
        <family val="2"/>
      </rPr>
      <t xml:space="preserve"> 8x neon</t>
    </r>
  </si>
  <si>
    <t>Popisovatelné proužky, plastové, možnost opakované aplikace, neslepují se a nekroutí, 8 neon.barev x 25ks.</t>
  </si>
  <si>
    <t>Min. 40 listů, horní vinutá spirála, papír bezdřevý, bělený.</t>
  </si>
  <si>
    <t>Gramáž 80±1,5; tloušťka 107±2; vlhkost 3,9-5,3%; opacita min. 92; bělost 168±CIE; hladkost max. 200 ml/min, tuhost dlouhá 125/20mN; tuhost příčná 60/10mN; prodyšnost max. 1250ml/min. Z obou stran hlazený, speciálně vhodný pro oboustranný tisk. Použití u rychloběžných kopírek a tiskáren a pro kvalitní inkoustový tisk.  1 bal/500 listů.</t>
  </si>
  <si>
    <t>Barevný karton, 50 archů v balení.</t>
  </si>
  <si>
    <t>Polypropylenová oboustranná lepicí páska, univerzální použití, možnost použít pro podlahové krytiny a koberce.</t>
  </si>
  <si>
    <t>Lepicí páska oboustranná 25mm x 10m</t>
  </si>
  <si>
    <t>Lepicí páska oboustranná 50mm x 10m</t>
  </si>
  <si>
    <t>Pastelky - 24 barev</t>
  </si>
  <si>
    <t>Klasické šestihranné pastelky, barevně lakované.</t>
  </si>
  <si>
    <r>
      <t xml:space="preserve">Gelové pero 0,5 mm - </t>
    </r>
    <r>
      <rPr>
        <b/>
        <sz val="11"/>
        <rFont val="Calibri"/>
        <family val="2"/>
      </rPr>
      <t>modrá náplň</t>
    </r>
  </si>
  <si>
    <r>
      <t xml:space="preserve">Popisovač  lihový 0,6 mm - </t>
    </r>
    <r>
      <rPr>
        <b/>
        <sz val="11"/>
        <rFont val="Calibri"/>
        <family val="2"/>
      </rPr>
      <t>černý</t>
    </r>
  </si>
  <si>
    <t>Voděodolný, otěruvzdorný inkoust, šíře stopy 0,6 mm, ventilační uzávěr, na papír, folie, sklo, plasty, polystyrén.</t>
  </si>
  <si>
    <t>Voděodolný, otěruvzdorný inkoust, šíře stopy 0,6 mm, ventilační uzávěr, na papír, folie, sklo, plasty, polystyrén. Sada: barvy černá, zelená, červená, modrá.</t>
  </si>
  <si>
    <t>Stíratelný, světlostálý, kulatý, vláknový hrot, šíře stopy 2,5 mm, ventilační uzávěr. Na bílé tabule, sklo, PVC, porcelán. Sada 4 ks.</t>
  </si>
  <si>
    <t>Drátěná krabička na tužky a propisky, průměr cca 75 mm, výška min. 90 mm.</t>
  </si>
  <si>
    <t>K čištění plastových povrchů zařízení výpočetní a kancelářské techniky, mimořádná rozpustnost nečistot a vysoké absorpční vlastnosti, odstraňují usazený prach, mastnotu i zbytky lepidel či barviva. Balení min. 100 ks.</t>
  </si>
  <si>
    <t>S filcem, vyměnitelné vložky</t>
  </si>
  <si>
    <t>Výměnné vložky do magnetické houby viz položka č. 38</t>
  </si>
  <si>
    <t>Min. 10 ks v balení.</t>
  </si>
  <si>
    <t>Kovové, mnohonásobně použitelné, min. 12 ks v balení.</t>
  </si>
  <si>
    <t xml:space="preserve">Kovové, mnohonásobně použitelné, min. 12 ks v balení. </t>
  </si>
  <si>
    <t>Kobercové hřeby niklované, nýtované, min. 75ks v balení.</t>
  </si>
  <si>
    <t>Min. 100 ks v balení.</t>
  </si>
  <si>
    <t>Formát A6, propisovací, min. 100 listů.</t>
  </si>
  <si>
    <t>Vysoce kvalitní nůžky, nožnice vyrobené z tvrzené japonské oceli s nerezovou úpravou , ergonomické držení - měkký dotek,délka nůžek min. 21 cm.</t>
  </si>
  <si>
    <t xml:space="preserve">Na grafitové tužky. </t>
  </si>
  <si>
    <t>Transparentní.</t>
  </si>
  <si>
    <t>Systém "Z", do zásobníků, min. 100 lístků v balení.</t>
  </si>
  <si>
    <t>Otevřený archivační box na magazíny, formát A4.</t>
  </si>
  <si>
    <t>Vodové barvy - 12 barev - ø 22,5 mm.</t>
  </si>
  <si>
    <t>Blok na flipchart - bílý</t>
  </si>
  <si>
    <t>Bílý papír s děrováním pro zavěšení do všech typů flipchartů. V bloku min. 25 listů.</t>
  </si>
  <si>
    <t>Lepicí páska s odvíječem lepenky 19 mm</t>
  </si>
  <si>
    <t>Lepicí páska 33 m × 19 mm, transparentní, odvíječ s kovovým nožem.</t>
  </si>
  <si>
    <t>Transparentní lepicí páska vhodná do stolních odvíječů, šíře19 mm, návin min. 30 m.</t>
  </si>
  <si>
    <t xml:space="preserve">Lepící páska do stolních odvíječů - náplň 19 mm </t>
  </si>
  <si>
    <t>Univerzální lepiídlo, vhodné na papír, kůži, dřevo apod., bez  rozpouštědla, s aplikátorem.</t>
  </si>
  <si>
    <t>Na odstranění prachu, mastnoty a jiné nečistoty z monitorů, obrazovek a skleněných ploch. Min. 125 ml.</t>
  </si>
  <si>
    <t xml:space="preserve">Lihový popisovač vel. "B" - 3 mm černý </t>
  </si>
  <si>
    <t>Permanentní lihový popisovač vel. "B" - 3 mm široká stopa, černý.</t>
  </si>
  <si>
    <t>Euroobaly rozšířené</t>
  </si>
  <si>
    <t xml:space="preserve">Stlačený vzduch </t>
  </si>
  <si>
    <t>Stlačený vzduch na čištění nepřístupných prostor v IT, objem 600 ml, s aplikační trubičkou.</t>
  </si>
  <si>
    <t>Roler s gumovací náplní.</t>
  </si>
  <si>
    <t>Roller přepisovatelný červený 0,7 mm</t>
  </si>
  <si>
    <t>Roller přepisovatelný modrý 0,7 mm</t>
  </si>
  <si>
    <t>Náplně do přepisovatelného roleru modrý 0,7 mm</t>
  </si>
  <si>
    <t>Kompatibilní s pol.č. 69.</t>
  </si>
  <si>
    <t>Kompatibilní s pol.č. 70.</t>
  </si>
  <si>
    <t>Samolepicí, odtrhovací proužek, vzduchová ochranná vrstva, vhodné pro zasílání křehkých předmětů, min. 10 ks v balení.</t>
  </si>
  <si>
    <r>
      <t>Popisovač  lihový 0,6 mm -</t>
    </r>
    <r>
      <rPr>
        <b/>
        <sz val="11"/>
        <rFont val="Calibri"/>
        <family val="2"/>
      </rPr>
      <t xml:space="preserve"> červený</t>
    </r>
  </si>
  <si>
    <t>Kínový hrot, šíře stopy 1 - 4,6 mm, ventilační uzávěry, vhodný i na faxový papír.</t>
  </si>
  <si>
    <t>Pouze pro razítkové podušky a pásková razítka, nevhodné pro samobarvící razítka.</t>
  </si>
  <si>
    <t>Odstranění sešívacích drátků, kovové provedení + plast.</t>
  </si>
  <si>
    <t>Sešití min. 20 listů, spojovače 24/6, celokovová nebo kovová + pevný plast.</t>
  </si>
  <si>
    <t>Kniha příchodů a odchodů Msk 245. Kniha docházky. Sešit A4 na šířku, obsahuje 40 listů. Modrý tisk. Nepropisovací, nečíslovaný tiskopis.</t>
  </si>
  <si>
    <r>
      <t xml:space="preserve">Desky odkládací A4, 3 klopy, prešpán - </t>
    </r>
    <r>
      <rPr>
        <b/>
        <sz val="11"/>
        <rFont val="Calibri"/>
        <family val="2"/>
        <scheme val="minor"/>
      </rPr>
      <t>modré</t>
    </r>
  </si>
  <si>
    <t>Nezávěsné hladké PVC obaly, vkládání na šířku i na výšku, min. 150 mic, min. 10 ks v balení.</t>
  </si>
  <si>
    <t>Průhledné čiré krycí desky min. 150 mic, přední strana, formát A4, 100ks/balení.</t>
  </si>
  <si>
    <t>Obálky pro kroužkovou perfovazbu, formát A4, karton min. 250 g, povrchová úprava imitace kůže. Min. 100 ks v balení.</t>
  </si>
  <si>
    <r>
      <t>Desky zadní pro kroužkovou vazbu -</t>
    </r>
    <r>
      <rPr>
        <b/>
        <sz val="11"/>
        <rFont val="Calibri"/>
        <family val="2"/>
        <scheme val="minor"/>
      </rPr>
      <t xml:space="preserve"> černé</t>
    </r>
  </si>
  <si>
    <t>Lepicí páska krepová  50mm x 50m</t>
  </si>
  <si>
    <t>Papírová páska, pro ochranu povrchů před potřísněním ploch nebo mechanickým poškozením, snímatelná bez zanechání lepidla.</t>
  </si>
  <si>
    <t xml:space="preserve">Lepidlo - 50 - 60 ml </t>
  </si>
  <si>
    <t>Kontaktní lepidlo bez obsahu toluenu, univerzální lepení savých i nesavých - materiálů, např.: dřevo, plasty, guma, kůže, plech, sklo, korek, karton. Nevhodné např. pro PVC, PE, PP apod.</t>
  </si>
  <si>
    <r>
      <t xml:space="preserve">Náplň do gelového pera - </t>
    </r>
    <r>
      <rPr>
        <b/>
        <sz val="11"/>
        <rFont val="Calibri"/>
        <family val="2"/>
      </rPr>
      <t>modrá</t>
    </r>
  </si>
  <si>
    <t xml:space="preserve">Kompatibilní s pol.č. 98 Gelové pero 0,5 mm. </t>
  </si>
  <si>
    <t>Opravný lak, nanášení štětečkem nebo houbičkou.</t>
  </si>
  <si>
    <r>
      <t>Obaly "L" A4 -</t>
    </r>
    <r>
      <rPr>
        <b/>
        <sz val="11"/>
        <rFont val="Calibri"/>
        <family val="2"/>
      </rPr>
      <t xml:space="preserve"> zelené</t>
    </r>
  </si>
  <si>
    <t>Blok lepený bílý - špalík 8-9 x 8-9 cm</t>
  </si>
  <si>
    <r>
      <t xml:space="preserve">Samolepicí bločky 38 x 51 mm, </t>
    </r>
    <r>
      <rPr>
        <b/>
        <sz val="11"/>
        <rFont val="Calibri"/>
        <family val="2"/>
      </rPr>
      <t>3 x žlutý</t>
    </r>
  </si>
  <si>
    <r>
      <t xml:space="preserve">Samolepící blok  75 x 75 mm ± 2 mm - </t>
    </r>
    <r>
      <rPr>
        <b/>
        <sz val="11"/>
        <rFont val="Calibri"/>
        <family val="2"/>
      </rPr>
      <t>neon  žlutý</t>
    </r>
  </si>
  <si>
    <r>
      <t xml:space="preserve">Náplň do kuličkového pera Solidly - </t>
    </r>
    <r>
      <rPr>
        <b/>
        <sz val="11"/>
        <rFont val="Calibri"/>
        <family val="2"/>
      </rPr>
      <t>modrá</t>
    </r>
    <r>
      <rPr>
        <sz val="11"/>
        <rFont val="Calibri"/>
        <family val="2"/>
      </rPr>
      <t xml:space="preserve"> / 10ks</t>
    </r>
  </si>
  <si>
    <t>Děrovačka - min. 20 listů</t>
  </si>
  <si>
    <t>S bočním raménkem pro nastavení formátu, s ukazatelem středu, rozteč děr 8 cm, kapac. děrování min. 20 listů současně.</t>
  </si>
  <si>
    <t>Na grafitové tužky, plastové tělo.</t>
  </si>
  <si>
    <t xml:space="preserve">Rychlé a přesné ořezání, protiskluzová úprava pro stabilitu na stole, napájení na 4 baterie AA, možnost napájení přes adaptér. </t>
  </si>
  <si>
    <t>CPV - výběr
kancelářské potřeby</t>
  </si>
  <si>
    <r>
      <t xml:space="preserve">Výdajový pokladní doklad - </t>
    </r>
    <r>
      <rPr>
        <sz val="11"/>
        <color rgb="FFFF0000"/>
        <rFont val="Calibri"/>
        <family val="2"/>
      </rPr>
      <t>nečíslovaný</t>
    </r>
  </si>
  <si>
    <r>
      <t xml:space="preserve">Euroobaly formátu A4 s rozšiřitelnou kapacitou pro objemnější dokumenty, z pevného silného PVC tloušťky min. 170 mikronů, hladký povrch, spodní a boční „klínek“ o šířce min. 20 mm pro zvětšení kapacity kapsy, zesílená multiperforace k založení do pákového i kroužkového pořadače.
</t>
    </r>
    <r>
      <rPr>
        <sz val="11"/>
        <color rgb="FFFF0000"/>
        <rFont val="Calibri"/>
        <family val="2"/>
      </rPr>
      <t>1 balení = 10ks</t>
    </r>
  </si>
  <si>
    <r>
      <t xml:space="preserve">Multifunkční drátěný stolní organizer </t>
    </r>
    <r>
      <rPr>
        <sz val="11"/>
        <color rgb="FFFF0000"/>
        <rFont val="Calibri"/>
        <family val="2"/>
      </rPr>
      <t>na tužky, špalík, sponky ….</t>
    </r>
  </si>
  <si>
    <r>
      <t xml:space="preserve">Korekční strojek 4,2 </t>
    </r>
    <r>
      <rPr>
        <sz val="11"/>
        <color rgb="FFFF0000"/>
        <rFont val="Calibri"/>
        <family val="2"/>
      </rPr>
      <t>včetně vyměnitelné náplně uvnitř</t>
    </r>
    <r>
      <rPr>
        <sz val="11"/>
        <rFont val="Calibri"/>
        <family val="2"/>
      </rPr>
      <t xml:space="preserve"> </t>
    </r>
    <r>
      <rPr>
        <sz val="11"/>
        <color rgb="FFFF0000"/>
        <rFont val="Calibri"/>
        <family val="2"/>
      </rPr>
      <t>(nikoliv náhradní)</t>
    </r>
  </si>
  <si>
    <r>
      <t xml:space="preserve">Karton kreslící barevný A4 180g - mix </t>
    </r>
    <r>
      <rPr>
        <sz val="11"/>
        <color rgb="FFFF0000"/>
        <rFont val="Calibri"/>
        <family val="2"/>
      </rPr>
      <t xml:space="preserve">min. </t>
    </r>
    <r>
      <rPr>
        <sz val="11"/>
        <rFont val="Calibri"/>
        <family val="2"/>
      </rPr>
      <t xml:space="preserve">5 barev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</si>
</sst>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ck"/>
      <top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ck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thick"/>
    </border>
    <border>
      <left style="medium"/>
      <right/>
      <top style="thick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/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top" wrapText="1"/>
      <protection/>
    </xf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3" xfId="0" applyBorder="1" applyProtection="1">
      <protection/>
    </xf>
    <xf numFmtId="0" fontId="9" fillId="3" borderId="4" xfId="0" applyFont="1" applyFill="1" applyBorder="1" applyAlignment="1" applyProtection="1">
      <alignment horizontal="center" vertical="center" textRotation="90" wrapText="1"/>
      <protection/>
    </xf>
    <xf numFmtId="0" fontId="9" fillId="4" borderId="5" xfId="0" applyFont="1" applyFill="1" applyBorder="1" applyAlignment="1" applyProtection="1">
      <alignment horizontal="center" vertical="center" wrapText="1"/>
      <protection/>
    </xf>
    <xf numFmtId="0" fontId="9" fillId="4" borderId="5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Border="1" applyAlignment="1" applyProtection="1">
      <alignment vertical="center"/>
      <protection/>
    </xf>
    <xf numFmtId="3" fontId="0" fillId="3" borderId="6" xfId="0" applyNumberFormat="1" applyFill="1" applyBorder="1" applyAlignment="1" applyProtection="1">
      <alignment horizontal="center" vertical="center" wrapText="1"/>
      <protection/>
    </xf>
    <xf numFmtId="0" fontId="10" fillId="5" borderId="7" xfId="21" applyFont="1" applyFill="1" applyBorder="1" applyAlignment="1" applyProtection="1">
      <alignment horizontal="left" vertical="center" wrapTex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10" fillId="5" borderId="7" xfId="21" applyFont="1" applyFill="1" applyBorder="1" applyAlignment="1" applyProtection="1">
      <alignment horizontal="center" vertical="center" wrapText="1"/>
      <protection/>
    </xf>
    <xf numFmtId="0" fontId="10" fillId="5" borderId="7" xfId="21" applyFont="1" applyFill="1" applyBorder="1" applyAlignment="1" applyProtection="1">
      <alignment horizontal="left" vertical="center" wrapText="1" inden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10" fillId="5" borderId="7" xfId="22" applyNumberFormat="1" applyFont="1" applyFill="1" applyBorder="1" applyAlignment="1" applyProtection="1">
      <alignment horizontal="right" vertical="center" wrapText="1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Border="1" applyAlignment="1" applyProtection="1">
      <alignment horizontal="center" vertical="center"/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10" fillId="5" borderId="10" xfId="21" applyFont="1" applyFill="1" applyBorder="1" applyAlignment="1" applyProtection="1">
      <alignment horizontal="left" vertical="center" wrapText="1"/>
      <protection/>
    </xf>
    <xf numFmtId="3" fontId="0" fillId="5" borderId="10" xfId="0" applyNumberFormat="1" applyFill="1" applyBorder="1" applyAlignment="1" applyProtection="1">
      <alignment horizontal="center" vertical="center" wrapText="1"/>
      <protection/>
    </xf>
    <xf numFmtId="0" fontId="10" fillId="5" borderId="10" xfId="21" applyFont="1" applyFill="1" applyBorder="1" applyAlignment="1" applyProtection="1">
      <alignment horizontal="center" vertical="center" wrapText="1"/>
      <protection/>
    </xf>
    <xf numFmtId="0" fontId="10" fillId="5" borderId="10" xfId="21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Border="1" applyAlignment="1" applyProtection="1">
      <alignment horizontal="right" vertical="center" indent="1"/>
      <protection/>
    </xf>
    <xf numFmtId="164" fontId="10" fillId="5" borderId="10" xfId="22" applyNumberFormat="1" applyFont="1" applyFill="1" applyBorder="1" applyAlignment="1" applyProtection="1">
      <alignment horizontal="right" vertical="center" wrapText="1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1" xfId="0" applyBorder="1" applyAlignment="1" applyProtection="1">
      <alignment horizontal="center" vertical="center"/>
      <protection/>
    </xf>
    <xf numFmtId="0" fontId="10" fillId="5" borderId="10" xfId="0" applyFont="1" applyFill="1" applyBorder="1" applyAlignment="1" applyProtection="1">
      <alignment horizontal="left" vertical="center" wrapText="1"/>
      <protection/>
    </xf>
    <xf numFmtId="0" fontId="11" fillId="5" borderId="10" xfId="0" applyFont="1" applyFill="1" applyBorder="1" applyAlignment="1" applyProtection="1">
      <alignment horizontal="center" vertical="center" wrapText="1"/>
      <protection/>
    </xf>
    <xf numFmtId="0" fontId="11" fillId="5" borderId="10" xfId="0" applyFont="1" applyFill="1" applyBorder="1" applyAlignment="1" applyProtection="1">
      <alignment horizontal="left" vertical="center" wrapText="1" indent="1"/>
      <protection/>
    </xf>
    <xf numFmtId="164" fontId="11" fillId="5" borderId="10" xfId="23" applyNumberFormat="1" applyFont="1" applyFill="1" applyBorder="1" applyAlignment="1" applyProtection="1">
      <alignment horizontal="right" vertical="center" wrapText="1" indent="1"/>
      <protection/>
    </xf>
    <xf numFmtId="0" fontId="10" fillId="5" borderId="10" xfId="20" applyFont="1" applyFill="1" applyBorder="1" applyAlignment="1" applyProtection="1">
      <alignment horizontal="left" vertical="center" wrapText="1"/>
      <protection/>
    </xf>
    <xf numFmtId="0" fontId="10" fillId="5" borderId="10" xfId="20" applyFont="1" applyFill="1" applyBorder="1" applyAlignment="1" applyProtection="1">
      <alignment horizontal="center" vertical="center" wrapText="1"/>
      <protection/>
    </xf>
    <xf numFmtId="0" fontId="10" fillId="5" borderId="10" xfId="20" applyFont="1" applyFill="1" applyBorder="1" applyAlignment="1" applyProtection="1">
      <alignment horizontal="left" vertical="center" wrapText="1" indent="1"/>
      <protection/>
    </xf>
    <xf numFmtId="164" fontId="10" fillId="5" borderId="10" xfId="20" applyNumberFormat="1" applyFont="1" applyFill="1" applyBorder="1" applyAlignment="1" applyProtection="1">
      <alignment horizontal="right" vertical="center" wrapText="1" indent="1"/>
      <protection/>
    </xf>
    <xf numFmtId="0" fontId="10" fillId="5" borderId="10" xfId="21" applyFont="1" applyFill="1" applyBorder="1" applyAlignment="1" applyProtection="1">
      <alignment horizontal="left" vertical="center" wrapText="1"/>
      <protection/>
    </xf>
    <xf numFmtId="3" fontId="0" fillId="6" borderId="9" xfId="0" applyNumberFormat="1" applyFill="1" applyBorder="1" applyAlignment="1" applyProtection="1">
      <alignment horizontal="center" vertical="center" wrapText="1"/>
      <protection/>
    </xf>
    <xf numFmtId="0" fontId="10" fillId="5" borderId="10" xfId="21" applyFont="1" applyFill="1" applyBorder="1" applyAlignment="1" applyProtection="1">
      <alignment horizontal="center" vertical="center" wrapText="1"/>
      <protection/>
    </xf>
    <xf numFmtId="0" fontId="10" fillId="5" borderId="10" xfId="21" applyFont="1" applyFill="1" applyBorder="1" applyAlignment="1" applyProtection="1">
      <alignment horizontal="left" vertical="center" wrapText="1" indent="1"/>
      <protection/>
    </xf>
    <xf numFmtId="164" fontId="10" fillId="5" borderId="10" xfId="22" applyNumberFormat="1" applyFont="1" applyFill="1" applyBorder="1" applyAlignment="1" applyProtection="1">
      <alignment horizontal="right" vertical="center" wrapText="1" indent="1"/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10" fillId="5" borderId="13" xfId="21" applyFont="1" applyFill="1" applyBorder="1" applyAlignment="1" applyProtection="1">
      <alignment horizontal="left" vertical="center" wrapText="1"/>
      <protection/>
    </xf>
    <xf numFmtId="3" fontId="0" fillId="5" borderId="13" xfId="0" applyNumberFormat="1" applyFill="1" applyBorder="1" applyAlignment="1" applyProtection="1">
      <alignment horizontal="center" vertical="center" wrapText="1"/>
      <protection/>
    </xf>
    <xf numFmtId="0" fontId="10" fillId="5" borderId="13" xfId="21" applyFont="1" applyFill="1" applyBorder="1" applyAlignment="1" applyProtection="1">
      <alignment horizontal="center" vertical="center" wrapText="1"/>
      <protection/>
    </xf>
    <xf numFmtId="0" fontId="10" fillId="5" borderId="13" xfId="21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Border="1" applyAlignment="1" applyProtection="1">
      <alignment horizontal="right" vertical="center" indent="1"/>
      <protection/>
    </xf>
    <xf numFmtId="164" fontId="10" fillId="5" borderId="13" xfId="22" applyNumberFormat="1" applyFont="1" applyFill="1" applyBorder="1" applyAlignment="1" applyProtection="1">
      <alignment horizontal="right" vertical="center" wrapText="1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4" xfId="0" applyBorder="1" applyAlignment="1" applyProtection="1">
      <alignment horizontal="center" vertical="center"/>
      <protection/>
    </xf>
    <xf numFmtId="3" fontId="0" fillId="3" borderId="15" xfId="0" applyNumberFormat="1" applyFill="1" applyBorder="1" applyAlignment="1" applyProtection="1">
      <alignment horizontal="center" vertical="center" wrapText="1"/>
      <protection/>
    </xf>
    <xf numFmtId="0" fontId="10" fillId="5" borderId="16" xfId="21" applyFont="1" applyFill="1" applyBorder="1" applyAlignment="1" applyProtection="1">
      <alignment horizontal="left" vertical="center" wrapText="1"/>
      <protection/>
    </xf>
    <xf numFmtId="3" fontId="0" fillId="5" borderId="16" xfId="0" applyNumberFormat="1" applyFill="1" applyBorder="1" applyAlignment="1" applyProtection="1">
      <alignment horizontal="center" vertical="center" wrapText="1"/>
      <protection/>
    </xf>
    <xf numFmtId="0" fontId="10" fillId="5" borderId="16" xfId="21" applyFont="1" applyFill="1" applyBorder="1" applyAlignment="1" applyProtection="1">
      <alignment horizontal="center" vertical="center" wrapText="1"/>
      <protection/>
    </xf>
    <xf numFmtId="0" fontId="10" fillId="5" borderId="16" xfId="2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Border="1" applyAlignment="1" applyProtection="1">
      <alignment horizontal="right" vertical="center" indent="1"/>
      <protection/>
    </xf>
    <xf numFmtId="164" fontId="10" fillId="5" borderId="16" xfId="22" applyNumberFormat="1" applyFont="1" applyFill="1" applyBorder="1" applyAlignment="1" applyProtection="1">
      <alignment horizontal="right" vertical="center" wrapText="1" indent="1"/>
      <protection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 wrapText="1" indent="1"/>
      <protection/>
    </xf>
    <xf numFmtId="0" fontId="4" fillId="5" borderId="18" xfId="0" applyFont="1" applyFill="1" applyBorder="1" applyAlignment="1" applyProtection="1">
      <alignment horizontal="left" vertical="center" wrapText="1" indent="1"/>
      <protection/>
    </xf>
    <xf numFmtId="0" fontId="4" fillId="5" borderId="13" xfId="0" applyFont="1" applyFill="1" applyBorder="1" applyAlignment="1" applyProtection="1">
      <alignment horizontal="left"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164" fontId="0" fillId="5" borderId="19" xfId="0" applyNumberFormat="1" applyFill="1" applyBorder="1" applyAlignment="1" applyProtection="1">
      <alignment horizontal="right" vertical="center" indent="1"/>
      <protection/>
    </xf>
    <xf numFmtId="0" fontId="4" fillId="5" borderId="16" xfId="0" applyFont="1" applyFill="1" applyBorder="1" applyAlignment="1" applyProtection="1">
      <alignment horizontal="left" vertical="center" wrapText="1"/>
      <protection/>
    </xf>
    <xf numFmtId="0" fontId="0" fillId="5" borderId="16" xfId="0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 indent="1"/>
      <protection/>
    </xf>
    <xf numFmtId="164" fontId="0" fillId="5" borderId="20" xfId="0" applyNumberFormat="1" applyFill="1" applyBorder="1" applyAlignment="1" applyProtection="1">
      <alignment horizontal="right" vertical="center" indent="1"/>
      <protection/>
    </xf>
    <xf numFmtId="0" fontId="0" fillId="0" borderId="3" xfId="0" applyBorder="1" applyAlignment="1" applyProtection="1">
      <alignment vertical="center"/>
      <protection/>
    </xf>
    <xf numFmtId="0" fontId="4" fillId="5" borderId="10" xfId="0" applyFont="1" applyFill="1" applyBorder="1" applyAlignment="1" applyProtection="1">
      <alignment horizontal="left"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 indent="1"/>
      <protection/>
    </xf>
    <xf numFmtId="164" fontId="0" fillId="5" borderId="21" xfId="0" applyNumberFormat="1" applyFill="1" applyBorder="1" applyAlignment="1" applyProtection="1">
      <alignment horizontal="right" vertical="center" indent="1"/>
      <protection/>
    </xf>
    <xf numFmtId="0" fontId="10" fillId="5" borderId="16" xfId="21" applyFont="1" applyFill="1" applyBorder="1" applyAlignment="1" applyProtection="1">
      <alignment horizontal="left" vertical="center" wrapText="1"/>
      <protection/>
    </xf>
    <xf numFmtId="0" fontId="10" fillId="5" borderId="10" xfId="21" applyFont="1" applyFill="1" applyBorder="1" applyAlignment="1" applyProtection="1">
      <alignment horizontal="left" vertical="center" wrapText="1" indent="1"/>
      <protection/>
    </xf>
    <xf numFmtId="0" fontId="0" fillId="0" borderId="22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64" fontId="6" fillId="0" borderId="0" xfId="0" applyNumberFormat="1" applyFont="1" applyAlignment="1" applyProtection="1">
      <alignment horizontal="right" vertical="center" indent="1"/>
      <protection/>
    </xf>
    <xf numFmtId="164" fontId="3" fillId="0" borderId="4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10" fillId="2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0" fillId="5" borderId="24" xfId="0" applyFill="1" applyBorder="1" applyAlignment="1" applyProtection="1">
      <alignment horizontal="center" vertical="center" wrapText="1"/>
      <protection/>
    </xf>
    <xf numFmtId="0" fontId="0" fillId="5" borderId="25" xfId="0" applyFill="1" applyBorder="1" applyAlignment="1" applyProtection="1">
      <alignment horizontal="center" vertical="center" wrapText="1"/>
      <protection/>
    </xf>
    <xf numFmtId="0" fontId="0" fillId="5" borderId="26" xfId="0" applyFill="1" applyBorder="1" applyAlignment="1" applyProtection="1">
      <alignment horizontal="center" vertical="center" wrapText="1"/>
      <protection/>
    </xf>
    <xf numFmtId="0" fontId="2" fillId="5" borderId="24" xfId="0" applyFont="1" applyFill="1" applyBorder="1" applyAlignment="1" applyProtection="1">
      <alignment horizontal="center" vertical="center" wrapText="1"/>
      <protection/>
    </xf>
    <xf numFmtId="0" fontId="2" fillId="5" borderId="25" xfId="0" applyFont="1" applyFill="1" applyBorder="1" applyAlignment="1" applyProtection="1">
      <alignment horizontal="center" vertical="center" wrapText="1"/>
      <protection/>
    </xf>
    <xf numFmtId="0" fontId="2" fillId="5" borderId="26" xfId="0" applyFont="1" applyFill="1" applyBorder="1" applyAlignment="1" applyProtection="1">
      <alignment horizontal="center"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/>
    </xf>
    <xf numFmtId="0" fontId="0" fillId="5" borderId="25" xfId="0" applyFont="1" applyFill="1" applyBorder="1" applyAlignment="1" applyProtection="1">
      <alignment horizontal="center" vertical="center" wrapText="1"/>
      <protection/>
    </xf>
    <xf numFmtId="0" fontId="0" fillId="5" borderId="26" xfId="0" applyFont="1" applyFill="1" applyBorder="1" applyAlignment="1" applyProtection="1">
      <alignment horizontal="center" vertical="center" wrapText="1"/>
      <protection/>
    </xf>
    <xf numFmtId="0" fontId="0" fillId="5" borderId="25" xfId="0" applyFont="1" applyFill="1" applyBorder="1" applyAlignment="1" applyProtection="1">
      <alignment horizontal="center" vertical="center" wrapText="1"/>
      <protection/>
    </xf>
    <xf numFmtId="0" fontId="0" fillId="5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vertical="center" wrapText="1"/>
      <protection/>
    </xf>
    <xf numFmtId="0" fontId="0" fillId="4" borderId="27" xfId="0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164" fontId="3" fillId="0" borderId="5" xfId="0" applyNumberFormat="1" applyFont="1" applyBorder="1" applyAlignment="1" applyProtection="1">
      <alignment horizontal="center" vertical="center"/>
      <protection/>
    </xf>
    <xf numFmtId="0" fontId="0" fillId="0" borderId="5" xfId="0" applyBorder="1" applyProtection="1">
      <protection/>
    </xf>
    <xf numFmtId="0" fontId="0" fillId="0" borderId="27" xfId="0" applyBorder="1" applyProtection="1">
      <protection/>
    </xf>
    <xf numFmtId="0" fontId="0" fillId="5" borderId="25" xfId="0" applyFont="1" applyFill="1" applyBorder="1" applyAlignment="1" applyProtection="1">
      <alignment horizontal="center" vertical="center" wrapText="1"/>
      <protection/>
    </xf>
    <xf numFmtId="0" fontId="0" fillId="5" borderId="26" xfId="0" applyFont="1" applyFill="1" applyBorder="1" applyAlignment="1" applyProtection="1">
      <alignment horizontal="center" vertical="center" wrapText="1"/>
      <protection/>
    </xf>
    <xf numFmtId="0" fontId="12" fillId="3" borderId="0" xfId="0" applyFont="1" applyFill="1" applyAlignment="1" applyProtection="1">
      <alignment horizontal="left" vertical="center" wrapText="1"/>
      <protection/>
    </xf>
    <xf numFmtId="0" fontId="12" fillId="3" borderId="0" xfId="0" applyFont="1" applyFill="1" applyAlignment="1" applyProtection="1">
      <alignment horizontal="left" vertical="center"/>
      <protection/>
    </xf>
    <xf numFmtId="0" fontId="0" fillId="5" borderId="24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4" xfId="23"/>
  </cellStyles>
  <dxfs count="16"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9"/>
  <sheetViews>
    <sheetView tabSelected="1" workbookViewId="0" topLeftCell="A115">
      <selection activeCell="I7" sqref="I7"/>
    </sheetView>
  </sheetViews>
  <sheetFormatPr defaultColWidth="9.140625" defaultRowHeight="15"/>
  <cols>
    <col min="1" max="1" width="1.421875" style="1" bestFit="1" customWidth="1"/>
    <col min="2" max="2" width="5.57421875" style="1" bestFit="1" customWidth="1"/>
    <col min="3" max="3" width="53.00390625" style="3" customWidth="1"/>
    <col min="4" max="4" width="9.57421875" style="103" bestFit="1" customWidth="1"/>
    <col min="5" max="5" width="9.00390625" style="2" bestFit="1" customWidth="1"/>
    <col min="6" max="6" width="104.00390625" style="3" customWidth="1"/>
    <col min="7" max="7" width="17.7109375" style="3" hidden="1" customWidth="1"/>
    <col min="8" max="8" width="21.421875" style="1" customWidth="1"/>
    <col min="9" max="9" width="23.421875" style="1" customWidth="1"/>
    <col min="10" max="10" width="20.57421875" style="1" bestFit="1" customWidth="1"/>
    <col min="11" max="11" width="19.57421875" style="1" bestFit="1" customWidth="1"/>
    <col min="12" max="12" width="25.140625" style="1" customWidth="1"/>
    <col min="13" max="13" width="28.00390625" style="1" hidden="1" customWidth="1"/>
    <col min="14" max="14" width="31.00390625" style="1" customWidth="1"/>
    <col min="15" max="15" width="40.421875" style="1" customWidth="1"/>
    <col min="16" max="16" width="31.57421875" style="1" customWidth="1"/>
    <col min="17" max="17" width="11.57421875" style="1" hidden="1" customWidth="1"/>
    <col min="18" max="18" width="39.00390625" style="4" customWidth="1"/>
    <col min="19" max="16384" width="9.140625" style="1" customWidth="1"/>
  </cols>
  <sheetData>
    <row r="1" spans="2:4" ht="36.6" customHeight="1">
      <c r="B1" s="130" t="s">
        <v>93</v>
      </c>
      <c r="C1" s="131"/>
      <c r="D1" s="131"/>
    </row>
    <row r="2" spans="3:18" ht="20.1" customHeight="1">
      <c r="C2" s="1"/>
      <c r="D2" s="5"/>
      <c r="E2" s="6"/>
      <c r="F2" s="7"/>
      <c r="G2" s="7"/>
      <c r="H2" s="7"/>
      <c r="I2" s="7"/>
      <c r="K2" s="8"/>
      <c r="L2" s="8"/>
      <c r="M2" s="8"/>
      <c r="N2" s="8"/>
      <c r="O2" s="8"/>
      <c r="P2" s="8"/>
      <c r="Q2" s="9"/>
      <c r="R2" s="10"/>
    </row>
    <row r="3" spans="2:16" ht="20.1" customHeight="1">
      <c r="B3" s="11"/>
      <c r="C3" s="12" t="s">
        <v>0</v>
      </c>
      <c r="D3" s="13"/>
      <c r="E3" s="13"/>
      <c r="F3" s="13"/>
      <c r="G3" s="14"/>
      <c r="H3" s="14"/>
      <c r="I3" s="14"/>
      <c r="J3" s="14"/>
      <c r="K3" s="14"/>
      <c r="M3" s="15"/>
      <c r="N3" s="8"/>
      <c r="O3" s="8"/>
      <c r="P3" s="8"/>
    </row>
    <row r="4" spans="2:16" ht="20.1" customHeight="1" thickBot="1">
      <c r="B4" s="16"/>
      <c r="C4" s="17" t="s">
        <v>1</v>
      </c>
      <c r="D4" s="13"/>
      <c r="E4" s="13"/>
      <c r="F4" s="13"/>
      <c r="G4" s="7"/>
      <c r="H4" s="8"/>
      <c r="I4" s="8"/>
      <c r="K4" s="8"/>
      <c r="L4" s="8"/>
      <c r="M4" s="8"/>
      <c r="N4" s="8"/>
      <c r="O4" s="8"/>
      <c r="P4" s="8"/>
    </row>
    <row r="5" spans="2:18" ht="34.5" customHeight="1" thickBot="1">
      <c r="B5" s="18"/>
      <c r="C5" s="19"/>
      <c r="D5" s="20"/>
      <c r="E5" s="20"/>
      <c r="F5" s="7"/>
      <c r="G5" s="21"/>
      <c r="I5" s="22" t="s">
        <v>2</v>
      </c>
      <c r="R5" s="23"/>
    </row>
    <row r="6" spans="1:18" ht="67.15" customHeight="1" thickBot="1" thickTop="1">
      <c r="A6" s="24"/>
      <c r="B6" s="25" t="s">
        <v>3</v>
      </c>
      <c r="C6" s="26" t="s">
        <v>14</v>
      </c>
      <c r="D6" s="27" t="s">
        <v>4</v>
      </c>
      <c r="E6" s="26" t="s">
        <v>15</v>
      </c>
      <c r="F6" s="26" t="s">
        <v>16</v>
      </c>
      <c r="G6" s="26" t="s">
        <v>17</v>
      </c>
      <c r="H6" s="27" t="s">
        <v>5</v>
      </c>
      <c r="I6" s="28" t="s">
        <v>6</v>
      </c>
      <c r="J6" s="29" t="s">
        <v>7</v>
      </c>
      <c r="K6" s="29" t="s">
        <v>8</v>
      </c>
      <c r="L6" s="26" t="s">
        <v>18</v>
      </c>
      <c r="M6" s="27" t="s">
        <v>131</v>
      </c>
      <c r="N6" s="30" t="s">
        <v>19</v>
      </c>
      <c r="O6" s="26" t="s">
        <v>20</v>
      </c>
      <c r="P6" s="26" t="s">
        <v>21</v>
      </c>
      <c r="Q6" s="26" t="s">
        <v>22</v>
      </c>
      <c r="R6" s="27" t="s">
        <v>235</v>
      </c>
    </row>
    <row r="7" spans="1:18" ht="25.5" customHeight="1" thickTop="1">
      <c r="A7" s="31"/>
      <c r="B7" s="32">
        <v>1</v>
      </c>
      <c r="C7" s="33" t="s">
        <v>142</v>
      </c>
      <c r="D7" s="34">
        <v>5</v>
      </c>
      <c r="E7" s="35" t="s">
        <v>24</v>
      </c>
      <c r="F7" s="36" t="s">
        <v>54</v>
      </c>
      <c r="G7" s="37">
        <f aca="true" t="shared" si="0" ref="G7:G38">D7*H7</f>
        <v>60</v>
      </c>
      <c r="H7" s="38">
        <v>12</v>
      </c>
      <c r="I7" s="104">
        <v>4.43</v>
      </c>
      <c r="J7" s="39">
        <f aca="true" t="shared" si="1" ref="J7:J38">D7*I7</f>
        <v>22.15</v>
      </c>
      <c r="K7" s="40" t="str">
        <f aca="true" t="shared" si="2" ref="K7:K35">IF(ISNUMBER(I7),IF(I7&gt;H7,"NEVYHOVUJE","VYHOVUJE")," ")</f>
        <v>VYHOVUJE</v>
      </c>
      <c r="L7" s="115" t="s">
        <v>23</v>
      </c>
      <c r="M7" s="132"/>
      <c r="N7" s="114" t="s">
        <v>132</v>
      </c>
      <c r="O7" s="114" t="s">
        <v>141</v>
      </c>
      <c r="P7" s="111">
        <v>14</v>
      </c>
      <c r="Q7" s="108"/>
      <c r="R7" s="108" t="s">
        <v>9</v>
      </c>
    </row>
    <row r="8" spans="1:18" ht="25.5" customHeight="1">
      <c r="A8" s="24"/>
      <c r="B8" s="41">
        <v>2</v>
      </c>
      <c r="C8" s="42" t="s">
        <v>94</v>
      </c>
      <c r="D8" s="43">
        <v>10</v>
      </c>
      <c r="E8" s="44" t="s">
        <v>24</v>
      </c>
      <c r="F8" s="45" t="s">
        <v>143</v>
      </c>
      <c r="G8" s="46">
        <f t="shared" si="0"/>
        <v>280</v>
      </c>
      <c r="H8" s="47">
        <v>28</v>
      </c>
      <c r="I8" s="105">
        <v>23.78</v>
      </c>
      <c r="J8" s="48">
        <f t="shared" si="1"/>
        <v>237.8</v>
      </c>
      <c r="K8" s="49" t="str">
        <f t="shared" si="2"/>
        <v>VYHOVUJE</v>
      </c>
      <c r="L8" s="116"/>
      <c r="M8" s="128"/>
      <c r="N8" s="128"/>
      <c r="O8" s="128"/>
      <c r="P8" s="112"/>
      <c r="Q8" s="109"/>
      <c r="R8" s="109"/>
    </row>
    <row r="9" spans="1:18" ht="25.5" customHeight="1">
      <c r="A9" s="24"/>
      <c r="B9" s="41">
        <v>3</v>
      </c>
      <c r="C9" s="42" t="s">
        <v>144</v>
      </c>
      <c r="D9" s="43">
        <v>3</v>
      </c>
      <c r="E9" s="44" t="s">
        <v>24</v>
      </c>
      <c r="F9" s="45" t="s">
        <v>145</v>
      </c>
      <c r="G9" s="46">
        <f t="shared" si="0"/>
        <v>135</v>
      </c>
      <c r="H9" s="47">
        <v>45</v>
      </c>
      <c r="I9" s="105">
        <v>31.98</v>
      </c>
      <c r="J9" s="48">
        <f t="shared" si="1"/>
        <v>95.94</v>
      </c>
      <c r="K9" s="49" t="str">
        <f t="shared" si="2"/>
        <v>VYHOVUJE</v>
      </c>
      <c r="L9" s="116"/>
      <c r="M9" s="128"/>
      <c r="N9" s="128"/>
      <c r="O9" s="128"/>
      <c r="P9" s="112"/>
      <c r="Q9" s="109"/>
      <c r="R9" s="109"/>
    </row>
    <row r="10" spans="1:18" ht="25.5" customHeight="1">
      <c r="A10" s="24"/>
      <c r="B10" s="41">
        <v>4</v>
      </c>
      <c r="C10" s="42" t="s">
        <v>146</v>
      </c>
      <c r="D10" s="43">
        <v>10</v>
      </c>
      <c r="E10" s="44" t="s">
        <v>24</v>
      </c>
      <c r="F10" s="45" t="s">
        <v>147</v>
      </c>
      <c r="G10" s="46">
        <f t="shared" si="0"/>
        <v>70</v>
      </c>
      <c r="H10" s="47">
        <v>7</v>
      </c>
      <c r="I10" s="105">
        <v>3.03</v>
      </c>
      <c r="J10" s="48">
        <f t="shared" si="1"/>
        <v>30.299999999999997</v>
      </c>
      <c r="K10" s="49" t="str">
        <f t="shared" si="2"/>
        <v>VYHOVUJE</v>
      </c>
      <c r="L10" s="116"/>
      <c r="M10" s="128"/>
      <c r="N10" s="128"/>
      <c r="O10" s="128"/>
      <c r="P10" s="112"/>
      <c r="Q10" s="109"/>
      <c r="R10" s="109"/>
    </row>
    <row r="11" spans="1:18" ht="25.5" customHeight="1">
      <c r="A11" s="24"/>
      <c r="B11" s="41">
        <v>5</v>
      </c>
      <c r="C11" s="42" t="s">
        <v>148</v>
      </c>
      <c r="D11" s="43">
        <v>5</v>
      </c>
      <c r="E11" s="44" t="s">
        <v>24</v>
      </c>
      <c r="F11" s="45" t="s">
        <v>150</v>
      </c>
      <c r="G11" s="46">
        <f t="shared" si="0"/>
        <v>110</v>
      </c>
      <c r="H11" s="47">
        <v>22</v>
      </c>
      <c r="I11" s="105">
        <v>18.29</v>
      </c>
      <c r="J11" s="48">
        <f t="shared" si="1"/>
        <v>91.44999999999999</v>
      </c>
      <c r="K11" s="49" t="str">
        <f t="shared" si="2"/>
        <v>VYHOVUJE</v>
      </c>
      <c r="L11" s="116"/>
      <c r="M11" s="128"/>
      <c r="N11" s="128"/>
      <c r="O11" s="128"/>
      <c r="P11" s="112"/>
      <c r="Q11" s="109"/>
      <c r="R11" s="109"/>
    </row>
    <row r="12" spans="1:18" ht="25.5" customHeight="1">
      <c r="A12" s="24"/>
      <c r="B12" s="41">
        <v>6</v>
      </c>
      <c r="C12" s="50" t="s">
        <v>31</v>
      </c>
      <c r="D12" s="43">
        <v>4</v>
      </c>
      <c r="E12" s="51" t="s">
        <v>25</v>
      </c>
      <c r="F12" s="52" t="s">
        <v>149</v>
      </c>
      <c r="G12" s="46">
        <f t="shared" si="0"/>
        <v>240</v>
      </c>
      <c r="H12" s="53">
        <v>60</v>
      </c>
      <c r="I12" s="105">
        <v>56.58</v>
      </c>
      <c r="J12" s="48">
        <f t="shared" si="1"/>
        <v>226.32</v>
      </c>
      <c r="K12" s="49" t="str">
        <f t="shared" si="2"/>
        <v>VYHOVUJE</v>
      </c>
      <c r="L12" s="116"/>
      <c r="M12" s="128"/>
      <c r="N12" s="128"/>
      <c r="O12" s="128"/>
      <c r="P12" s="112"/>
      <c r="Q12" s="109"/>
      <c r="R12" s="109"/>
    </row>
    <row r="13" spans="1:18" ht="25.5" customHeight="1">
      <c r="A13" s="24"/>
      <c r="B13" s="41">
        <v>7</v>
      </c>
      <c r="C13" s="42" t="s">
        <v>95</v>
      </c>
      <c r="D13" s="43">
        <v>1</v>
      </c>
      <c r="E13" s="44" t="s">
        <v>25</v>
      </c>
      <c r="F13" s="45" t="s">
        <v>151</v>
      </c>
      <c r="G13" s="46">
        <f t="shared" si="0"/>
        <v>28</v>
      </c>
      <c r="H13" s="47">
        <v>28</v>
      </c>
      <c r="I13" s="105">
        <v>13.04</v>
      </c>
      <c r="J13" s="48">
        <f t="shared" si="1"/>
        <v>13.04</v>
      </c>
      <c r="K13" s="49" t="str">
        <f t="shared" si="2"/>
        <v>VYHOVUJE</v>
      </c>
      <c r="L13" s="116"/>
      <c r="M13" s="128"/>
      <c r="N13" s="128"/>
      <c r="O13" s="128"/>
      <c r="P13" s="112"/>
      <c r="Q13" s="109"/>
      <c r="R13" s="109"/>
    </row>
    <row r="14" spans="1:18" ht="25.5" customHeight="1">
      <c r="A14" s="24"/>
      <c r="B14" s="41">
        <v>8</v>
      </c>
      <c r="C14" s="42" t="s">
        <v>56</v>
      </c>
      <c r="D14" s="43">
        <v>5</v>
      </c>
      <c r="E14" s="44" t="s">
        <v>25</v>
      </c>
      <c r="F14" s="45" t="s">
        <v>57</v>
      </c>
      <c r="G14" s="46">
        <f t="shared" si="0"/>
        <v>185</v>
      </c>
      <c r="H14" s="47">
        <v>37</v>
      </c>
      <c r="I14" s="105">
        <v>21.98</v>
      </c>
      <c r="J14" s="48">
        <f t="shared" si="1"/>
        <v>109.9</v>
      </c>
      <c r="K14" s="49" t="str">
        <f t="shared" si="2"/>
        <v>VYHOVUJE</v>
      </c>
      <c r="L14" s="116"/>
      <c r="M14" s="128"/>
      <c r="N14" s="128"/>
      <c r="O14" s="128"/>
      <c r="P14" s="112"/>
      <c r="Q14" s="109"/>
      <c r="R14" s="109"/>
    </row>
    <row r="15" spans="1:18" ht="25.5" customHeight="1">
      <c r="A15" s="24"/>
      <c r="B15" s="41">
        <v>9</v>
      </c>
      <c r="C15" s="42" t="s">
        <v>61</v>
      </c>
      <c r="D15" s="43">
        <v>4</v>
      </c>
      <c r="E15" s="44" t="s">
        <v>25</v>
      </c>
      <c r="F15" s="45" t="s">
        <v>55</v>
      </c>
      <c r="G15" s="46">
        <f t="shared" si="0"/>
        <v>100</v>
      </c>
      <c r="H15" s="47">
        <v>25</v>
      </c>
      <c r="I15" s="105">
        <v>14.6</v>
      </c>
      <c r="J15" s="48">
        <f t="shared" si="1"/>
        <v>58.4</v>
      </c>
      <c r="K15" s="49" t="str">
        <f t="shared" si="2"/>
        <v>VYHOVUJE</v>
      </c>
      <c r="L15" s="116"/>
      <c r="M15" s="128"/>
      <c r="N15" s="128"/>
      <c r="O15" s="128"/>
      <c r="P15" s="112"/>
      <c r="Q15" s="109"/>
      <c r="R15" s="109"/>
    </row>
    <row r="16" spans="1:18" ht="37.5" customHeight="1">
      <c r="A16" s="24"/>
      <c r="B16" s="41">
        <v>10</v>
      </c>
      <c r="C16" s="42" t="s">
        <v>152</v>
      </c>
      <c r="D16" s="43">
        <v>9</v>
      </c>
      <c r="E16" s="44" t="s">
        <v>24</v>
      </c>
      <c r="F16" s="45" t="s">
        <v>153</v>
      </c>
      <c r="G16" s="46">
        <f t="shared" si="0"/>
        <v>99</v>
      </c>
      <c r="H16" s="47">
        <v>11</v>
      </c>
      <c r="I16" s="105">
        <v>7.63</v>
      </c>
      <c r="J16" s="48">
        <f t="shared" si="1"/>
        <v>68.67</v>
      </c>
      <c r="K16" s="49" t="str">
        <f t="shared" si="2"/>
        <v>VYHOVUJE</v>
      </c>
      <c r="L16" s="116"/>
      <c r="M16" s="128"/>
      <c r="N16" s="128"/>
      <c r="O16" s="128"/>
      <c r="P16" s="112"/>
      <c r="Q16" s="109"/>
      <c r="R16" s="109"/>
    </row>
    <row r="17" spans="1:18" ht="25.5" customHeight="1">
      <c r="A17" s="24"/>
      <c r="B17" s="41">
        <v>11</v>
      </c>
      <c r="C17" s="42" t="s">
        <v>62</v>
      </c>
      <c r="D17" s="43">
        <v>3</v>
      </c>
      <c r="E17" s="44" t="s">
        <v>25</v>
      </c>
      <c r="F17" s="45" t="s">
        <v>154</v>
      </c>
      <c r="G17" s="46">
        <f t="shared" si="0"/>
        <v>105</v>
      </c>
      <c r="H17" s="47">
        <v>35</v>
      </c>
      <c r="I17" s="105">
        <v>18.04</v>
      </c>
      <c r="J17" s="48">
        <f t="shared" si="1"/>
        <v>54.12</v>
      </c>
      <c r="K17" s="49" t="str">
        <f t="shared" si="2"/>
        <v>VYHOVUJE</v>
      </c>
      <c r="L17" s="116"/>
      <c r="M17" s="128"/>
      <c r="N17" s="128"/>
      <c r="O17" s="128"/>
      <c r="P17" s="112"/>
      <c r="Q17" s="109"/>
      <c r="R17" s="109"/>
    </row>
    <row r="18" spans="1:18" ht="25.5" customHeight="1">
      <c r="A18" s="24"/>
      <c r="B18" s="41">
        <v>12</v>
      </c>
      <c r="C18" s="42" t="s">
        <v>155</v>
      </c>
      <c r="D18" s="43">
        <v>3</v>
      </c>
      <c r="E18" s="44" t="s">
        <v>25</v>
      </c>
      <c r="F18" s="45" t="s">
        <v>156</v>
      </c>
      <c r="G18" s="46">
        <f t="shared" si="0"/>
        <v>123</v>
      </c>
      <c r="H18" s="47">
        <v>41</v>
      </c>
      <c r="I18" s="105">
        <v>14.23</v>
      </c>
      <c r="J18" s="48">
        <f t="shared" si="1"/>
        <v>42.69</v>
      </c>
      <c r="K18" s="49" t="str">
        <f t="shared" si="2"/>
        <v>VYHOVUJE</v>
      </c>
      <c r="L18" s="116"/>
      <c r="M18" s="128"/>
      <c r="N18" s="128"/>
      <c r="O18" s="128"/>
      <c r="P18" s="112"/>
      <c r="Q18" s="109"/>
      <c r="R18" s="109"/>
    </row>
    <row r="19" spans="1:18" ht="25.5" customHeight="1">
      <c r="A19" s="24"/>
      <c r="B19" s="41">
        <v>13</v>
      </c>
      <c r="C19" s="54" t="s">
        <v>157</v>
      </c>
      <c r="D19" s="43">
        <v>2</v>
      </c>
      <c r="E19" s="55" t="s">
        <v>25</v>
      </c>
      <c r="F19" s="56" t="s">
        <v>158</v>
      </c>
      <c r="G19" s="46">
        <f t="shared" si="0"/>
        <v>48</v>
      </c>
      <c r="H19" s="57">
        <v>24</v>
      </c>
      <c r="I19" s="105">
        <v>14.92</v>
      </c>
      <c r="J19" s="48">
        <f t="shared" si="1"/>
        <v>29.84</v>
      </c>
      <c r="K19" s="49" t="str">
        <f t="shared" si="2"/>
        <v>VYHOVUJE</v>
      </c>
      <c r="L19" s="116"/>
      <c r="M19" s="128"/>
      <c r="N19" s="128"/>
      <c r="O19" s="128"/>
      <c r="P19" s="112"/>
      <c r="Q19" s="109"/>
      <c r="R19" s="109"/>
    </row>
    <row r="20" spans="1:18" ht="25.5" customHeight="1">
      <c r="A20" s="24"/>
      <c r="B20" s="41">
        <v>14</v>
      </c>
      <c r="C20" s="58" t="s">
        <v>52</v>
      </c>
      <c r="D20" s="43">
        <v>4</v>
      </c>
      <c r="E20" s="44" t="s">
        <v>24</v>
      </c>
      <c r="F20" s="45" t="s">
        <v>67</v>
      </c>
      <c r="G20" s="46">
        <f t="shared" si="0"/>
        <v>64</v>
      </c>
      <c r="H20" s="47">
        <v>16</v>
      </c>
      <c r="I20" s="105">
        <v>13.04</v>
      </c>
      <c r="J20" s="48">
        <f t="shared" si="1"/>
        <v>52.16</v>
      </c>
      <c r="K20" s="49" t="str">
        <f t="shared" si="2"/>
        <v>VYHOVUJE</v>
      </c>
      <c r="L20" s="116"/>
      <c r="M20" s="128"/>
      <c r="N20" s="128"/>
      <c r="O20" s="128"/>
      <c r="P20" s="112"/>
      <c r="Q20" s="109"/>
      <c r="R20" s="109"/>
    </row>
    <row r="21" spans="1:18" ht="25.5" customHeight="1">
      <c r="A21" s="24"/>
      <c r="B21" s="41">
        <v>15</v>
      </c>
      <c r="C21" s="42" t="s">
        <v>97</v>
      </c>
      <c r="D21" s="43">
        <v>3</v>
      </c>
      <c r="E21" s="44" t="s">
        <v>24</v>
      </c>
      <c r="F21" s="45" t="s">
        <v>159</v>
      </c>
      <c r="G21" s="46">
        <f t="shared" si="0"/>
        <v>72</v>
      </c>
      <c r="H21" s="47">
        <v>24</v>
      </c>
      <c r="I21" s="105">
        <v>20.58</v>
      </c>
      <c r="J21" s="48">
        <f t="shared" si="1"/>
        <v>61.739999999999995</v>
      </c>
      <c r="K21" s="49" t="str">
        <f t="shared" si="2"/>
        <v>VYHOVUJE</v>
      </c>
      <c r="L21" s="116"/>
      <c r="M21" s="128"/>
      <c r="N21" s="128"/>
      <c r="O21" s="128"/>
      <c r="P21" s="112"/>
      <c r="Q21" s="109"/>
      <c r="R21" s="109"/>
    </row>
    <row r="22" spans="1:18" ht="25.5" customHeight="1">
      <c r="A22" s="24"/>
      <c r="B22" s="41">
        <v>16</v>
      </c>
      <c r="C22" s="42" t="s">
        <v>35</v>
      </c>
      <c r="D22" s="43">
        <v>2</v>
      </c>
      <c r="E22" s="44" t="s">
        <v>24</v>
      </c>
      <c r="F22" s="45" t="s">
        <v>71</v>
      </c>
      <c r="G22" s="46">
        <f t="shared" si="0"/>
        <v>10</v>
      </c>
      <c r="H22" s="47">
        <v>5</v>
      </c>
      <c r="I22" s="105">
        <v>4.84</v>
      </c>
      <c r="J22" s="48">
        <f t="shared" si="1"/>
        <v>9.68</v>
      </c>
      <c r="K22" s="49" t="str">
        <f t="shared" si="2"/>
        <v>VYHOVUJE</v>
      </c>
      <c r="L22" s="116"/>
      <c r="M22" s="128"/>
      <c r="N22" s="128"/>
      <c r="O22" s="128"/>
      <c r="P22" s="112"/>
      <c r="Q22" s="109"/>
      <c r="R22" s="109"/>
    </row>
    <row r="23" spans="1:18" ht="61.5" customHeight="1">
      <c r="A23" s="24"/>
      <c r="B23" s="41">
        <v>17</v>
      </c>
      <c r="C23" s="42" t="s">
        <v>32</v>
      </c>
      <c r="D23" s="43">
        <v>20</v>
      </c>
      <c r="E23" s="44" t="s">
        <v>25</v>
      </c>
      <c r="F23" s="45" t="s">
        <v>160</v>
      </c>
      <c r="G23" s="46">
        <f t="shared" si="0"/>
        <v>1700</v>
      </c>
      <c r="H23" s="47">
        <v>85</v>
      </c>
      <c r="I23" s="105">
        <v>72.54</v>
      </c>
      <c r="J23" s="48">
        <f t="shared" si="1"/>
        <v>1450.8000000000002</v>
      </c>
      <c r="K23" s="49" t="str">
        <f t="shared" si="2"/>
        <v>VYHOVUJE</v>
      </c>
      <c r="L23" s="116"/>
      <c r="M23" s="128"/>
      <c r="N23" s="128"/>
      <c r="O23" s="128"/>
      <c r="P23" s="112"/>
      <c r="Q23" s="109"/>
      <c r="R23" s="109"/>
    </row>
    <row r="24" spans="1:18" ht="21.75" customHeight="1">
      <c r="A24" s="24"/>
      <c r="B24" s="41">
        <v>18</v>
      </c>
      <c r="C24" s="58" t="s">
        <v>33</v>
      </c>
      <c r="D24" s="43">
        <v>1</v>
      </c>
      <c r="E24" s="44" t="s">
        <v>25</v>
      </c>
      <c r="F24" s="45" t="s">
        <v>68</v>
      </c>
      <c r="G24" s="46">
        <f t="shared" si="0"/>
        <v>140</v>
      </c>
      <c r="H24" s="47">
        <v>140</v>
      </c>
      <c r="I24" s="105">
        <v>113.98</v>
      </c>
      <c r="J24" s="48">
        <f t="shared" si="1"/>
        <v>113.98</v>
      </c>
      <c r="K24" s="49" t="str">
        <f t="shared" si="2"/>
        <v>VYHOVUJE</v>
      </c>
      <c r="L24" s="116"/>
      <c r="M24" s="128"/>
      <c r="N24" s="128"/>
      <c r="O24" s="128"/>
      <c r="P24" s="112"/>
      <c r="Q24" s="109"/>
      <c r="R24" s="109"/>
    </row>
    <row r="25" spans="1:18" ht="26.25" customHeight="1">
      <c r="A25" s="24"/>
      <c r="B25" s="59">
        <v>19</v>
      </c>
      <c r="C25" s="42" t="s">
        <v>240</v>
      </c>
      <c r="D25" s="43">
        <v>1</v>
      </c>
      <c r="E25" s="44" t="s">
        <v>25</v>
      </c>
      <c r="F25" s="45" t="s">
        <v>161</v>
      </c>
      <c r="G25" s="46">
        <f t="shared" si="0"/>
        <v>80</v>
      </c>
      <c r="H25" s="47">
        <v>80</v>
      </c>
      <c r="I25" s="105">
        <v>80</v>
      </c>
      <c r="J25" s="48">
        <f t="shared" si="1"/>
        <v>80</v>
      </c>
      <c r="K25" s="49" t="str">
        <f t="shared" si="2"/>
        <v>VYHOVUJE</v>
      </c>
      <c r="L25" s="116"/>
      <c r="M25" s="128"/>
      <c r="N25" s="128"/>
      <c r="O25" s="128"/>
      <c r="P25" s="112"/>
      <c r="Q25" s="109"/>
      <c r="R25" s="109"/>
    </row>
    <row r="26" spans="1:18" ht="40.5" customHeight="1">
      <c r="A26" s="24"/>
      <c r="B26" s="41">
        <v>20</v>
      </c>
      <c r="C26" s="58" t="s">
        <v>98</v>
      </c>
      <c r="D26" s="43">
        <v>2</v>
      </c>
      <c r="E26" s="44" t="s">
        <v>25</v>
      </c>
      <c r="F26" s="45" t="s">
        <v>58</v>
      </c>
      <c r="G26" s="46">
        <f t="shared" si="0"/>
        <v>150</v>
      </c>
      <c r="H26" s="47">
        <v>75</v>
      </c>
      <c r="I26" s="105">
        <v>53.3</v>
      </c>
      <c r="J26" s="48">
        <f t="shared" si="1"/>
        <v>106.6</v>
      </c>
      <c r="K26" s="49" t="str">
        <f t="shared" si="2"/>
        <v>VYHOVUJE</v>
      </c>
      <c r="L26" s="116"/>
      <c r="M26" s="128"/>
      <c r="N26" s="128"/>
      <c r="O26" s="128"/>
      <c r="P26" s="112"/>
      <c r="Q26" s="109"/>
      <c r="R26" s="109"/>
    </row>
    <row r="27" spans="1:18" ht="21" customHeight="1">
      <c r="A27" s="24"/>
      <c r="B27" s="41">
        <v>21</v>
      </c>
      <c r="C27" s="58" t="s">
        <v>30</v>
      </c>
      <c r="D27" s="43">
        <v>4</v>
      </c>
      <c r="E27" s="44" t="s">
        <v>25</v>
      </c>
      <c r="F27" s="45" t="s">
        <v>66</v>
      </c>
      <c r="G27" s="46">
        <f t="shared" si="0"/>
        <v>132</v>
      </c>
      <c r="H27" s="47">
        <v>33</v>
      </c>
      <c r="I27" s="105">
        <v>28.7</v>
      </c>
      <c r="J27" s="48">
        <f t="shared" si="1"/>
        <v>114.8</v>
      </c>
      <c r="K27" s="49" t="str">
        <f t="shared" si="2"/>
        <v>VYHOVUJE</v>
      </c>
      <c r="L27" s="116"/>
      <c r="M27" s="128"/>
      <c r="N27" s="128"/>
      <c r="O27" s="128"/>
      <c r="P27" s="112"/>
      <c r="Q27" s="109"/>
      <c r="R27" s="109"/>
    </row>
    <row r="28" spans="1:18" ht="21" customHeight="1">
      <c r="A28" s="24"/>
      <c r="B28" s="41">
        <v>22</v>
      </c>
      <c r="C28" s="58" t="s">
        <v>99</v>
      </c>
      <c r="D28" s="43">
        <v>12</v>
      </c>
      <c r="E28" s="44" t="s">
        <v>24</v>
      </c>
      <c r="F28" s="45" t="s">
        <v>60</v>
      </c>
      <c r="G28" s="46">
        <f t="shared" si="0"/>
        <v>240</v>
      </c>
      <c r="H28" s="47">
        <v>20</v>
      </c>
      <c r="I28" s="105">
        <v>16.24</v>
      </c>
      <c r="J28" s="48">
        <f t="shared" si="1"/>
        <v>194.88</v>
      </c>
      <c r="K28" s="49" t="str">
        <f t="shared" si="2"/>
        <v>VYHOVUJE</v>
      </c>
      <c r="L28" s="116"/>
      <c r="M28" s="128"/>
      <c r="N28" s="128"/>
      <c r="O28" s="128"/>
      <c r="P28" s="112"/>
      <c r="Q28" s="109"/>
      <c r="R28" s="109"/>
    </row>
    <row r="29" spans="1:18" ht="21" customHeight="1">
      <c r="A29" s="24"/>
      <c r="B29" s="41">
        <v>23</v>
      </c>
      <c r="C29" s="42" t="s">
        <v>163</v>
      </c>
      <c r="D29" s="43">
        <v>1</v>
      </c>
      <c r="E29" s="44" t="s">
        <v>24</v>
      </c>
      <c r="F29" s="45" t="s">
        <v>162</v>
      </c>
      <c r="G29" s="46">
        <f t="shared" si="0"/>
        <v>17</v>
      </c>
      <c r="H29" s="47">
        <v>17</v>
      </c>
      <c r="I29" s="105">
        <v>14.1</v>
      </c>
      <c r="J29" s="48">
        <f t="shared" si="1"/>
        <v>14.1</v>
      </c>
      <c r="K29" s="49" t="str">
        <f t="shared" si="2"/>
        <v>VYHOVUJE</v>
      </c>
      <c r="L29" s="116"/>
      <c r="M29" s="128"/>
      <c r="N29" s="128"/>
      <c r="O29" s="128"/>
      <c r="P29" s="112"/>
      <c r="Q29" s="109"/>
      <c r="R29" s="109"/>
    </row>
    <row r="30" spans="1:18" ht="21" customHeight="1">
      <c r="A30" s="24"/>
      <c r="B30" s="41">
        <v>24</v>
      </c>
      <c r="C30" s="42" t="s">
        <v>164</v>
      </c>
      <c r="D30" s="43">
        <v>1</v>
      </c>
      <c r="E30" s="44" t="s">
        <v>24</v>
      </c>
      <c r="F30" s="45" t="s">
        <v>72</v>
      </c>
      <c r="G30" s="46">
        <f t="shared" si="0"/>
        <v>22</v>
      </c>
      <c r="H30" s="47">
        <v>22</v>
      </c>
      <c r="I30" s="105">
        <v>19.43</v>
      </c>
      <c r="J30" s="48">
        <f t="shared" si="1"/>
        <v>19.43</v>
      </c>
      <c r="K30" s="49" t="str">
        <f t="shared" si="2"/>
        <v>VYHOVUJE</v>
      </c>
      <c r="L30" s="116"/>
      <c r="M30" s="128"/>
      <c r="N30" s="128"/>
      <c r="O30" s="128"/>
      <c r="P30" s="112"/>
      <c r="Q30" s="109"/>
      <c r="R30" s="109"/>
    </row>
    <row r="31" spans="1:18" ht="21" customHeight="1">
      <c r="A31" s="24"/>
      <c r="B31" s="41">
        <v>25</v>
      </c>
      <c r="C31" s="42" t="s">
        <v>73</v>
      </c>
      <c r="D31" s="43">
        <v>8</v>
      </c>
      <c r="E31" s="60" t="s">
        <v>24</v>
      </c>
      <c r="F31" s="61" t="s">
        <v>26</v>
      </c>
      <c r="G31" s="46">
        <f t="shared" si="0"/>
        <v>208</v>
      </c>
      <c r="H31" s="62">
        <v>26</v>
      </c>
      <c r="I31" s="105">
        <v>21.73</v>
      </c>
      <c r="J31" s="48">
        <f t="shared" si="1"/>
        <v>173.84</v>
      </c>
      <c r="K31" s="49" t="str">
        <f t="shared" si="2"/>
        <v>VYHOVUJE</v>
      </c>
      <c r="L31" s="116"/>
      <c r="M31" s="128"/>
      <c r="N31" s="128"/>
      <c r="O31" s="128"/>
      <c r="P31" s="112"/>
      <c r="Q31" s="109"/>
      <c r="R31" s="109"/>
    </row>
    <row r="32" spans="1:18" ht="21" customHeight="1">
      <c r="A32" s="24"/>
      <c r="B32" s="41">
        <v>26</v>
      </c>
      <c r="C32" s="42" t="s">
        <v>53</v>
      </c>
      <c r="D32" s="43">
        <v>20</v>
      </c>
      <c r="E32" s="60" t="s">
        <v>24</v>
      </c>
      <c r="F32" s="61" t="s">
        <v>89</v>
      </c>
      <c r="G32" s="46">
        <f t="shared" si="0"/>
        <v>40</v>
      </c>
      <c r="H32" s="62">
        <v>2</v>
      </c>
      <c r="I32" s="105">
        <v>1.8</v>
      </c>
      <c r="J32" s="48">
        <f t="shared" si="1"/>
        <v>36</v>
      </c>
      <c r="K32" s="49" t="str">
        <f t="shared" si="2"/>
        <v>VYHOVUJE</v>
      </c>
      <c r="L32" s="116"/>
      <c r="M32" s="128"/>
      <c r="N32" s="128"/>
      <c r="O32" s="128"/>
      <c r="P32" s="112"/>
      <c r="Q32" s="109"/>
      <c r="R32" s="109"/>
    </row>
    <row r="33" spans="1:18" ht="21" customHeight="1">
      <c r="A33" s="24"/>
      <c r="B33" s="41">
        <v>27</v>
      </c>
      <c r="C33" s="42" t="s">
        <v>165</v>
      </c>
      <c r="D33" s="43">
        <v>7</v>
      </c>
      <c r="E33" s="60" t="s">
        <v>27</v>
      </c>
      <c r="F33" s="61" t="s">
        <v>166</v>
      </c>
      <c r="G33" s="46">
        <f t="shared" si="0"/>
        <v>231</v>
      </c>
      <c r="H33" s="62">
        <v>33</v>
      </c>
      <c r="I33" s="105">
        <v>33</v>
      </c>
      <c r="J33" s="48">
        <f t="shared" si="1"/>
        <v>231</v>
      </c>
      <c r="K33" s="49" t="str">
        <f t="shared" si="2"/>
        <v>VYHOVUJE</v>
      </c>
      <c r="L33" s="116"/>
      <c r="M33" s="128"/>
      <c r="N33" s="128"/>
      <c r="O33" s="128"/>
      <c r="P33" s="112"/>
      <c r="Q33" s="109"/>
      <c r="R33" s="109"/>
    </row>
    <row r="34" spans="1:18" ht="21" customHeight="1">
      <c r="A34" s="24"/>
      <c r="B34" s="41">
        <v>28</v>
      </c>
      <c r="C34" s="42" t="s">
        <v>167</v>
      </c>
      <c r="D34" s="43">
        <v>10</v>
      </c>
      <c r="E34" s="60" t="s">
        <v>24</v>
      </c>
      <c r="F34" s="61" t="s">
        <v>64</v>
      </c>
      <c r="G34" s="46">
        <f t="shared" si="0"/>
        <v>120</v>
      </c>
      <c r="H34" s="62">
        <v>12</v>
      </c>
      <c r="I34" s="105">
        <v>10</v>
      </c>
      <c r="J34" s="48">
        <f t="shared" si="1"/>
        <v>100</v>
      </c>
      <c r="K34" s="49" t="str">
        <f t="shared" si="2"/>
        <v>VYHOVUJE</v>
      </c>
      <c r="L34" s="116"/>
      <c r="M34" s="128"/>
      <c r="N34" s="128"/>
      <c r="O34" s="128"/>
      <c r="P34" s="112"/>
      <c r="Q34" s="109"/>
      <c r="R34" s="109"/>
    </row>
    <row r="35" spans="1:18" ht="21" customHeight="1">
      <c r="A35" s="24"/>
      <c r="B35" s="41">
        <v>29</v>
      </c>
      <c r="C35" s="42" t="s">
        <v>48</v>
      </c>
      <c r="D35" s="43">
        <v>4</v>
      </c>
      <c r="E35" s="44" t="s">
        <v>27</v>
      </c>
      <c r="F35" s="45" t="s">
        <v>100</v>
      </c>
      <c r="G35" s="46">
        <f t="shared" si="0"/>
        <v>128</v>
      </c>
      <c r="H35" s="47">
        <v>32</v>
      </c>
      <c r="I35" s="105">
        <v>25.42</v>
      </c>
      <c r="J35" s="48">
        <f t="shared" si="1"/>
        <v>101.68</v>
      </c>
      <c r="K35" s="49" t="str">
        <f t="shared" si="2"/>
        <v>VYHOVUJE</v>
      </c>
      <c r="L35" s="116"/>
      <c r="M35" s="128"/>
      <c r="N35" s="128"/>
      <c r="O35" s="128"/>
      <c r="P35" s="112"/>
      <c r="Q35" s="109"/>
      <c r="R35" s="109"/>
    </row>
    <row r="36" spans="1:18" ht="21" customHeight="1">
      <c r="A36" s="24"/>
      <c r="B36" s="41">
        <v>30</v>
      </c>
      <c r="C36" s="42" t="s">
        <v>168</v>
      </c>
      <c r="D36" s="43">
        <v>4</v>
      </c>
      <c r="E36" s="44" t="s">
        <v>24</v>
      </c>
      <c r="F36" s="45" t="s">
        <v>169</v>
      </c>
      <c r="G36" s="46">
        <f t="shared" si="0"/>
        <v>38</v>
      </c>
      <c r="H36" s="47">
        <v>9.5</v>
      </c>
      <c r="I36" s="105">
        <v>7.54</v>
      </c>
      <c r="J36" s="48">
        <f t="shared" si="1"/>
        <v>30.16</v>
      </c>
      <c r="K36" s="49" t="str">
        <f aca="true" t="shared" si="3" ref="K36:K99">IF(ISNUMBER(I36),IF(I36&gt;H36,"NEVYHOVUJE","VYHOVUJE")," ")</f>
        <v>VYHOVUJE</v>
      </c>
      <c r="L36" s="116"/>
      <c r="M36" s="128"/>
      <c r="N36" s="128"/>
      <c r="O36" s="128"/>
      <c r="P36" s="112"/>
      <c r="Q36" s="109"/>
      <c r="R36" s="109"/>
    </row>
    <row r="37" spans="1:18" ht="38.25" customHeight="1">
      <c r="A37" s="24"/>
      <c r="B37" s="41">
        <v>31</v>
      </c>
      <c r="C37" s="58" t="s">
        <v>38</v>
      </c>
      <c r="D37" s="43">
        <v>1</v>
      </c>
      <c r="E37" s="44" t="s">
        <v>27</v>
      </c>
      <c r="F37" s="45" t="s">
        <v>170</v>
      </c>
      <c r="G37" s="46">
        <f t="shared" si="0"/>
        <v>39</v>
      </c>
      <c r="H37" s="47">
        <v>39</v>
      </c>
      <c r="I37" s="105">
        <v>30.34</v>
      </c>
      <c r="J37" s="48">
        <f t="shared" si="1"/>
        <v>30.34</v>
      </c>
      <c r="K37" s="49" t="str">
        <f t="shared" si="3"/>
        <v>VYHOVUJE</v>
      </c>
      <c r="L37" s="116"/>
      <c r="M37" s="128"/>
      <c r="N37" s="128"/>
      <c r="O37" s="128"/>
      <c r="P37" s="112"/>
      <c r="Q37" s="109"/>
      <c r="R37" s="109"/>
    </row>
    <row r="38" spans="1:18" ht="35.25" customHeight="1">
      <c r="A38" s="24"/>
      <c r="B38" s="41">
        <v>32</v>
      </c>
      <c r="C38" s="42" t="s">
        <v>91</v>
      </c>
      <c r="D38" s="43">
        <v>1</v>
      </c>
      <c r="E38" s="60" t="s">
        <v>24</v>
      </c>
      <c r="F38" s="61" t="s">
        <v>92</v>
      </c>
      <c r="G38" s="46">
        <f t="shared" si="0"/>
        <v>9</v>
      </c>
      <c r="H38" s="62">
        <v>9</v>
      </c>
      <c r="I38" s="105">
        <v>4.18</v>
      </c>
      <c r="J38" s="48">
        <f t="shared" si="1"/>
        <v>4.18</v>
      </c>
      <c r="K38" s="49" t="str">
        <f t="shared" si="3"/>
        <v>VYHOVUJE</v>
      </c>
      <c r="L38" s="116"/>
      <c r="M38" s="128"/>
      <c r="N38" s="128"/>
      <c r="O38" s="128"/>
      <c r="P38" s="112"/>
      <c r="Q38" s="109"/>
      <c r="R38" s="109"/>
    </row>
    <row r="39" spans="1:18" ht="23.25" customHeight="1">
      <c r="A39" s="24"/>
      <c r="B39" s="41">
        <v>33</v>
      </c>
      <c r="C39" s="58" t="s">
        <v>40</v>
      </c>
      <c r="D39" s="43">
        <v>3</v>
      </c>
      <c r="E39" s="44" t="s">
        <v>24</v>
      </c>
      <c r="F39" s="45" t="s">
        <v>78</v>
      </c>
      <c r="G39" s="46">
        <f aca="true" t="shared" si="4" ref="G39:G70">D39*H39</f>
        <v>30</v>
      </c>
      <c r="H39" s="47">
        <v>10</v>
      </c>
      <c r="I39" s="105">
        <v>8.12</v>
      </c>
      <c r="J39" s="48">
        <f aca="true" t="shared" si="5" ref="J39:J70">D39*I39</f>
        <v>24.36</v>
      </c>
      <c r="K39" s="49" t="str">
        <f t="shared" si="3"/>
        <v>VYHOVUJE</v>
      </c>
      <c r="L39" s="116"/>
      <c r="M39" s="128"/>
      <c r="N39" s="128"/>
      <c r="O39" s="128"/>
      <c r="P39" s="112"/>
      <c r="Q39" s="109"/>
      <c r="R39" s="109"/>
    </row>
    <row r="40" spans="1:18" ht="45.75" customHeight="1">
      <c r="A40" s="24"/>
      <c r="B40" s="41">
        <v>34</v>
      </c>
      <c r="C40" s="58" t="s">
        <v>101</v>
      </c>
      <c r="D40" s="43">
        <v>2</v>
      </c>
      <c r="E40" s="44" t="s">
        <v>27</v>
      </c>
      <c r="F40" s="45" t="s">
        <v>171</v>
      </c>
      <c r="G40" s="46">
        <f t="shared" si="4"/>
        <v>90</v>
      </c>
      <c r="H40" s="47">
        <v>45</v>
      </c>
      <c r="I40" s="105">
        <v>38.95</v>
      </c>
      <c r="J40" s="48">
        <f t="shared" si="5"/>
        <v>77.9</v>
      </c>
      <c r="K40" s="49" t="str">
        <f t="shared" si="3"/>
        <v>VYHOVUJE</v>
      </c>
      <c r="L40" s="116"/>
      <c r="M40" s="128"/>
      <c r="N40" s="128"/>
      <c r="O40" s="128"/>
      <c r="P40" s="112"/>
      <c r="Q40" s="109"/>
      <c r="R40" s="109"/>
    </row>
    <row r="41" spans="1:18" ht="24" customHeight="1">
      <c r="A41" s="24"/>
      <c r="B41" s="59">
        <v>35</v>
      </c>
      <c r="C41" s="58" t="s">
        <v>102</v>
      </c>
      <c r="D41" s="43">
        <v>1</v>
      </c>
      <c r="E41" s="44" t="s">
        <v>24</v>
      </c>
      <c r="F41" s="45" t="s">
        <v>238</v>
      </c>
      <c r="G41" s="46">
        <f t="shared" si="4"/>
        <v>140</v>
      </c>
      <c r="H41" s="47">
        <v>140</v>
      </c>
      <c r="I41" s="105">
        <v>67.24</v>
      </c>
      <c r="J41" s="48">
        <f t="shared" si="5"/>
        <v>67.24</v>
      </c>
      <c r="K41" s="49" t="str">
        <f t="shared" si="3"/>
        <v>VYHOVUJE</v>
      </c>
      <c r="L41" s="116"/>
      <c r="M41" s="128"/>
      <c r="N41" s="128"/>
      <c r="O41" s="128"/>
      <c r="P41" s="112"/>
      <c r="Q41" s="109"/>
      <c r="R41" s="109"/>
    </row>
    <row r="42" spans="1:18" ht="24" customHeight="1">
      <c r="A42" s="24"/>
      <c r="B42" s="41">
        <v>36</v>
      </c>
      <c r="C42" s="58" t="s">
        <v>103</v>
      </c>
      <c r="D42" s="43">
        <v>2</v>
      </c>
      <c r="E42" s="44" t="s">
        <v>24</v>
      </c>
      <c r="F42" s="45" t="s">
        <v>172</v>
      </c>
      <c r="G42" s="46">
        <f t="shared" si="4"/>
        <v>60</v>
      </c>
      <c r="H42" s="47">
        <v>30</v>
      </c>
      <c r="I42" s="105">
        <v>20.01</v>
      </c>
      <c r="J42" s="48">
        <f t="shared" si="5"/>
        <v>40.02</v>
      </c>
      <c r="K42" s="49" t="str">
        <f t="shared" si="3"/>
        <v>VYHOVUJE</v>
      </c>
      <c r="L42" s="116"/>
      <c r="M42" s="128"/>
      <c r="N42" s="128"/>
      <c r="O42" s="128"/>
      <c r="P42" s="112"/>
      <c r="Q42" s="109"/>
      <c r="R42" s="109"/>
    </row>
    <row r="43" spans="1:18" ht="47.25" customHeight="1">
      <c r="A43" s="24"/>
      <c r="B43" s="41">
        <v>37</v>
      </c>
      <c r="C43" s="58" t="s">
        <v>28</v>
      </c>
      <c r="D43" s="43">
        <v>3</v>
      </c>
      <c r="E43" s="44" t="s">
        <v>25</v>
      </c>
      <c r="F43" s="45" t="s">
        <v>173</v>
      </c>
      <c r="G43" s="46">
        <f t="shared" si="4"/>
        <v>264</v>
      </c>
      <c r="H43" s="47">
        <v>88</v>
      </c>
      <c r="I43" s="105">
        <v>59.04</v>
      </c>
      <c r="J43" s="48">
        <f t="shared" si="5"/>
        <v>177.12</v>
      </c>
      <c r="K43" s="49" t="str">
        <f t="shared" si="3"/>
        <v>VYHOVUJE</v>
      </c>
      <c r="L43" s="116"/>
      <c r="M43" s="128"/>
      <c r="N43" s="128"/>
      <c r="O43" s="128"/>
      <c r="P43" s="112"/>
      <c r="Q43" s="109"/>
      <c r="R43" s="109"/>
    </row>
    <row r="44" spans="1:18" ht="21" customHeight="1">
      <c r="A44" s="24"/>
      <c r="B44" s="41">
        <v>38</v>
      </c>
      <c r="C44" s="58" t="s">
        <v>104</v>
      </c>
      <c r="D44" s="43">
        <v>1</v>
      </c>
      <c r="E44" s="44" t="s">
        <v>24</v>
      </c>
      <c r="F44" s="45" t="s">
        <v>174</v>
      </c>
      <c r="G44" s="46">
        <f t="shared" si="4"/>
        <v>95</v>
      </c>
      <c r="H44" s="47">
        <v>95</v>
      </c>
      <c r="I44" s="105">
        <v>95</v>
      </c>
      <c r="J44" s="48">
        <f t="shared" si="5"/>
        <v>95</v>
      </c>
      <c r="K44" s="49" t="str">
        <f t="shared" si="3"/>
        <v>VYHOVUJE</v>
      </c>
      <c r="L44" s="116"/>
      <c r="M44" s="128"/>
      <c r="N44" s="128"/>
      <c r="O44" s="128"/>
      <c r="P44" s="112"/>
      <c r="Q44" s="109"/>
      <c r="R44" s="109"/>
    </row>
    <row r="45" spans="1:18" ht="21.75" customHeight="1">
      <c r="A45" s="24"/>
      <c r="B45" s="41">
        <v>39</v>
      </c>
      <c r="C45" s="42" t="s">
        <v>175</v>
      </c>
      <c r="D45" s="43">
        <v>1</v>
      </c>
      <c r="E45" s="44" t="s">
        <v>25</v>
      </c>
      <c r="F45" s="45" t="s">
        <v>176</v>
      </c>
      <c r="G45" s="46">
        <f t="shared" si="4"/>
        <v>120</v>
      </c>
      <c r="H45" s="47">
        <v>120</v>
      </c>
      <c r="I45" s="105">
        <v>36.08</v>
      </c>
      <c r="J45" s="48">
        <f t="shared" si="5"/>
        <v>36.08</v>
      </c>
      <c r="K45" s="49" t="str">
        <f t="shared" si="3"/>
        <v>VYHOVUJE</v>
      </c>
      <c r="L45" s="116"/>
      <c r="M45" s="128"/>
      <c r="N45" s="128"/>
      <c r="O45" s="128"/>
      <c r="P45" s="112"/>
      <c r="Q45" s="109"/>
      <c r="R45" s="109"/>
    </row>
    <row r="46" spans="1:18" ht="21.75" customHeight="1">
      <c r="A46" s="24"/>
      <c r="B46" s="41">
        <v>40</v>
      </c>
      <c r="C46" s="58" t="s">
        <v>42</v>
      </c>
      <c r="D46" s="43">
        <v>2</v>
      </c>
      <c r="E46" s="44" t="s">
        <v>24</v>
      </c>
      <c r="F46" s="45" t="s">
        <v>43</v>
      </c>
      <c r="G46" s="46">
        <f t="shared" si="4"/>
        <v>60</v>
      </c>
      <c r="H46" s="47">
        <v>30</v>
      </c>
      <c r="I46" s="105">
        <v>21.73</v>
      </c>
      <c r="J46" s="48">
        <f t="shared" si="5"/>
        <v>43.46</v>
      </c>
      <c r="K46" s="49" t="str">
        <f t="shared" si="3"/>
        <v>VYHOVUJE</v>
      </c>
      <c r="L46" s="116"/>
      <c r="M46" s="128"/>
      <c r="N46" s="128"/>
      <c r="O46" s="128"/>
      <c r="P46" s="112"/>
      <c r="Q46" s="109"/>
      <c r="R46" s="109"/>
    </row>
    <row r="47" spans="1:18" ht="21.75" customHeight="1">
      <c r="A47" s="24"/>
      <c r="B47" s="41">
        <v>41</v>
      </c>
      <c r="C47" s="42" t="s">
        <v>105</v>
      </c>
      <c r="D47" s="43">
        <v>3</v>
      </c>
      <c r="E47" s="44" t="s">
        <v>25</v>
      </c>
      <c r="F47" s="45" t="s">
        <v>177</v>
      </c>
      <c r="G47" s="46">
        <f t="shared" si="4"/>
        <v>57</v>
      </c>
      <c r="H47" s="47">
        <v>19</v>
      </c>
      <c r="I47" s="105">
        <v>12.63</v>
      </c>
      <c r="J47" s="48">
        <f t="shared" si="5"/>
        <v>37.89</v>
      </c>
      <c r="K47" s="49" t="str">
        <f t="shared" si="3"/>
        <v>VYHOVUJE</v>
      </c>
      <c r="L47" s="116"/>
      <c r="M47" s="128"/>
      <c r="N47" s="128"/>
      <c r="O47" s="128"/>
      <c r="P47" s="112"/>
      <c r="Q47" s="109"/>
      <c r="R47" s="109"/>
    </row>
    <row r="48" spans="1:18" ht="21.75" customHeight="1">
      <c r="A48" s="24"/>
      <c r="B48" s="41">
        <v>42</v>
      </c>
      <c r="C48" s="58" t="s">
        <v>106</v>
      </c>
      <c r="D48" s="43">
        <v>3</v>
      </c>
      <c r="E48" s="44" t="s">
        <v>25</v>
      </c>
      <c r="F48" s="45" t="s">
        <v>178</v>
      </c>
      <c r="G48" s="46">
        <f t="shared" si="4"/>
        <v>120</v>
      </c>
      <c r="H48" s="47">
        <v>40</v>
      </c>
      <c r="I48" s="105">
        <v>23.53</v>
      </c>
      <c r="J48" s="48">
        <f t="shared" si="5"/>
        <v>70.59</v>
      </c>
      <c r="K48" s="49" t="str">
        <f t="shared" si="3"/>
        <v>VYHOVUJE</v>
      </c>
      <c r="L48" s="116"/>
      <c r="M48" s="128"/>
      <c r="N48" s="128"/>
      <c r="O48" s="128"/>
      <c r="P48" s="112"/>
      <c r="Q48" s="109"/>
      <c r="R48" s="109"/>
    </row>
    <row r="49" spans="1:18" ht="21.75" customHeight="1">
      <c r="A49" s="24"/>
      <c r="B49" s="41">
        <v>43</v>
      </c>
      <c r="C49" s="58" t="s">
        <v>107</v>
      </c>
      <c r="D49" s="43">
        <v>3</v>
      </c>
      <c r="E49" s="44" t="s">
        <v>25</v>
      </c>
      <c r="F49" s="45" t="s">
        <v>179</v>
      </c>
      <c r="G49" s="46">
        <f t="shared" si="4"/>
        <v>69</v>
      </c>
      <c r="H49" s="47">
        <v>23</v>
      </c>
      <c r="I49" s="105">
        <v>22.47</v>
      </c>
      <c r="J49" s="48">
        <f t="shared" si="5"/>
        <v>67.41</v>
      </c>
      <c r="K49" s="49" t="str">
        <f t="shared" si="3"/>
        <v>VYHOVUJE</v>
      </c>
      <c r="L49" s="116"/>
      <c r="M49" s="128"/>
      <c r="N49" s="128"/>
      <c r="O49" s="128"/>
      <c r="P49" s="112"/>
      <c r="Q49" s="109"/>
      <c r="R49" s="109"/>
    </row>
    <row r="50" spans="1:18" ht="17.25" customHeight="1">
      <c r="A50" s="24"/>
      <c r="B50" s="41">
        <v>44</v>
      </c>
      <c r="C50" s="58" t="s">
        <v>108</v>
      </c>
      <c r="D50" s="43">
        <v>1</v>
      </c>
      <c r="E50" s="44" t="s">
        <v>25</v>
      </c>
      <c r="F50" s="45" t="s">
        <v>180</v>
      </c>
      <c r="G50" s="46">
        <f t="shared" si="4"/>
        <v>43</v>
      </c>
      <c r="H50" s="47">
        <v>43</v>
      </c>
      <c r="I50" s="105">
        <v>32.8</v>
      </c>
      <c r="J50" s="48">
        <f t="shared" si="5"/>
        <v>32.8</v>
      </c>
      <c r="K50" s="49" t="str">
        <f t="shared" si="3"/>
        <v>VYHOVUJE</v>
      </c>
      <c r="L50" s="116"/>
      <c r="M50" s="128"/>
      <c r="N50" s="128"/>
      <c r="O50" s="128"/>
      <c r="P50" s="112"/>
      <c r="Q50" s="109"/>
      <c r="R50" s="109"/>
    </row>
    <row r="51" spans="1:18" ht="17.25" customHeight="1">
      <c r="A51" s="24"/>
      <c r="B51" s="41">
        <v>45</v>
      </c>
      <c r="C51" s="58" t="s">
        <v>109</v>
      </c>
      <c r="D51" s="43">
        <v>1</v>
      </c>
      <c r="E51" s="44" t="s">
        <v>25</v>
      </c>
      <c r="F51" s="45" t="s">
        <v>180</v>
      </c>
      <c r="G51" s="46">
        <f t="shared" si="4"/>
        <v>60</v>
      </c>
      <c r="H51" s="47">
        <v>60</v>
      </c>
      <c r="I51" s="105">
        <v>45.1</v>
      </c>
      <c r="J51" s="48">
        <f t="shared" si="5"/>
        <v>45.1</v>
      </c>
      <c r="K51" s="49" t="str">
        <f t="shared" si="3"/>
        <v>VYHOVUJE</v>
      </c>
      <c r="L51" s="116"/>
      <c r="M51" s="128"/>
      <c r="N51" s="128"/>
      <c r="O51" s="128"/>
      <c r="P51" s="112"/>
      <c r="Q51" s="109"/>
      <c r="R51" s="109"/>
    </row>
    <row r="52" spans="1:18" ht="18" customHeight="1">
      <c r="A52" s="24"/>
      <c r="B52" s="59">
        <v>46</v>
      </c>
      <c r="C52" s="42" t="s">
        <v>236</v>
      </c>
      <c r="D52" s="43">
        <v>1</v>
      </c>
      <c r="E52" s="44" t="s">
        <v>24</v>
      </c>
      <c r="F52" s="45" t="s">
        <v>181</v>
      </c>
      <c r="G52" s="46">
        <f t="shared" si="4"/>
        <v>23</v>
      </c>
      <c r="H52" s="47">
        <v>23</v>
      </c>
      <c r="I52" s="105">
        <v>15.83</v>
      </c>
      <c r="J52" s="48">
        <f t="shared" si="5"/>
        <v>15.83</v>
      </c>
      <c r="K52" s="49" t="str">
        <f t="shared" si="3"/>
        <v>VYHOVUJE</v>
      </c>
      <c r="L52" s="116"/>
      <c r="M52" s="128"/>
      <c r="N52" s="128"/>
      <c r="O52" s="128"/>
      <c r="P52" s="112"/>
      <c r="Q52" s="109"/>
      <c r="R52" s="109"/>
    </row>
    <row r="53" spans="1:18" ht="41.25" customHeight="1">
      <c r="A53" s="24"/>
      <c r="B53" s="41">
        <v>47</v>
      </c>
      <c r="C53" s="58" t="s">
        <v>46</v>
      </c>
      <c r="D53" s="43">
        <v>5</v>
      </c>
      <c r="E53" s="44" t="s">
        <v>24</v>
      </c>
      <c r="F53" s="45" t="s">
        <v>82</v>
      </c>
      <c r="G53" s="46">
        <f t="shared" si="4"/>
        <v>190</v>
      </c>
      <c r="H53" s="47">
        <v>38</v>
      </c>
      <c r="I53" s="105">
        <v>15.66</v>
      </c>
      <c r="J53" s="48">
        <f t="shared" si="5"/>
        <v>78.3</v>
      </c>
      <c r="K53" s="49" t="str">
        <f t="shared" si="3"/>
        <v>VYHOVUJE</v>
      </c>
      <c r="L53" s="116"/>
      <c r="M53" s="128"/>
      <c r="N53" s="128"/>
      <c r="O53" s="128"/>
      <c r="P53" s="112"/>
      <c r="Q53" s="109"/>
      <c r="R53" s="109"/>
    </row>
    <row r="54" spans="1:18" ht="36" customHeight="1">
      <c r="A54" s="24"/>
      <c r="B54" s="41">
        <v>48</v>
      </c>
      <c r="C54" s="58" t="s">
        <v>47</v>
      </c>
      <c r="D54" s="43">
        <v>2</v>
      </c>
      <c r="E54" s="44" t="s">
        <v>24</v>
      </c>
      <c r="F54" s="45" t="s">
        <v>182</v>
      </c>
      <c r="G54" s="46">
        <f t="shared" si="4"/>
        <v>100</v>
      </c>
      <c r="H54" s="47">
        <v>50</v>
      </c>
      <c r="I54" s="105">
        <v>30.26</v>
      </c>
      <c r="J54" s="48">
        <f t="shared" si="5"/>
        <v>60.52</v>
      </c>
      <c r="K54" s="49" t="str">
        <f t="shared" si="3"/>
        <v>VYHOVUJE</v>
      </c>
      <c r="L54" s="116"/>
      <c r="M54" s="128"/>
      <c r="N54" s="128"/>
      <c r="O54" s="128"/>
      <c r="P54" s="112"/>
      <c r="Q54" s="109"/>
      <c r="R54" s="109"/>
    </row>
    <row r="55" spans="1:18" ht="20.25" customHeight="1">
      <c r="A55" s="24"/>
      <c r="B55" s="41">
        <v>49</v>
      </c>
      <c r="C55" s="58" t="s">
        <v>110</v>
      </c>
      <c r="D55" s="43">
        <v>10</v>
      </c>
      <c r="E55" s="44" t="s">
        <v>24</v>
      </c>
      <c r="F55" s="45" t="s">
        <v>183</v>
      </c>
      <c r="G55" s="46">
        <f t="shared" si="4"/>
        <v>30</v>
      </c>
      <c r="H55" s="47">
        <v>3</v>
      </c>
      <c r="I55" s="105">
        <v>1.8</v>
      </c>
      <c r="J55" s="48">
        <f t="shared" si="5"/>
        <v>18</v>
      </c>
      <c r="K55" s="49" t="str">
        <f t="shared" si="3"/>
        <v>VYHOVUJE</v>
      </c>
      <c r="L55" s="116"/>
      <c r="M55" s="128"/>
      <c r="N55" s="128"/>
      <c r="O55" s="128"/>
      <c r="P55" s="112"/>
      <c r="Q55" s="109"/>
      <c r="R55" s="109"/>
    </row>
    <row r="56" spans="1:18" ht="17.25" customHeight="1">
      <c r="A56" s="24"/>
      <c r="B56" s="41">
        <v>50</v>
      </c>
      <c r="C56" s="58" t="s">
        <v>29</v>
      </c>
      <c r="D56" s="43">
        <v>7</v>
      </c>
      <c r="E56" s="44" t="s">
        <v>24</v>
      </c>
      <c r="F56" s="45" t="s">
        <v>65</v>
      </c>
      <c r="G56" s="46">
        <f t="shared" si="4"/>
        <v>84</v>
      </c>
      <c r="H56" s="47">
        <v>12</v>
      </c>
      <c r="I56" s="105">
        <v>11.89</v>
      </c>
      <c r="J56" s="48">
        <f t="shared" si="5"/>
        <v>83.23</v>
      </c>
      <c r="K56" s="49" t="str">
        <f t="shared" si="3"/>
        <v>VYHOVUJE</v>
      </c>
      <c r="L56" s="116"/>
      <c r="M56" s="128"/>
      <c r="N56" s="128"/>
      <c r="O56" s="128"/>
      <c r="P56" s="112"/>
      <c r="Q56" s="109"/>
      <c r="R56" s="109"/>
    </row>
    <row r="57" spans="1:18" ht="17.25" customHeight="1">
      <c r="A57" s="24"/>
      <c r="B57" s="41">
        <v>51</v>
      </c>
      <c r="C57" s="58" t="s">
        <v>111</v>
      </c>
      <c r="D57" s="43">
        <v>5</v>
      </c>
      <c r="E57" s="44" t="s">
        <v>24</v>
      </c>
      <c r="F57" s="45" t="s">
        <v>184</v>
      </c>
      <c r="G57" s="46">
        <f t="shared" si="4"/>
        <v>45</v>
      </c>
      <c r="H57" s="47">
        <v>9</v>
      </c>
      <c r="I57" s="105">
        <v>3.28</v>
      </c>
      <c r="J57" s="48">
        <f t="shared" si="5"/>
        <v>16.4</v>
      </c>
      <c r="K57" s="49" t="str">
        <f t="shared" si="3"/>
        <v>VYHOVUJE</v>
      </c>
      <c r="L57" s="116"/>
      <c r="M57" s="128"/>
      <c r="N57" s="128"/>
      <c r="O57" s="128"/>
      <c r="P57" s="112"/>
      <c r="Q57" s="109"/>
      <c r="R57" s="109"/>
    </row>
    <row r="58" spans="1:18" ht="17.25" customHeight="1">
      <c r="A58" s="24"/>
      <c r="B58" s="41">
        <v>52</v>
      </c>
      <c r="C58" s="58" t="s">
        <v>51</v>
      </c>
      <c r="D58" s="43">
        <v>5</v>
      </c>
      <c r="E58" s="44" t="s">
        <v>24</v>
      </c>
      <c r="F58" s="45" t="s">
        <v>87</v>
      </c>
      <c r="G58" s="46">
        <f t="shared" si="4"/>
        <v>50</v>
      </c>
      <c r="H58" s="47">
        <v>10</v>
      </c>
      <c r="I58" s="105">
        <v>7.63</v>
      </c>
      <c r="J58" s="48">
        <f t="shared" si="5"/>
        <v>38.15</v>
      </c>
      <c r="K58" s="49" t="str">
        <f t="shared" si="3"/>
        <v>VYHOVUJE</v>
      </c>
      <c r="L58" s="116"/>
      <c r="M58" s="128"/>
      <c r="N58" s="128"/>
      <c r="O58" s="128"/>
      <c r="P58" s="112"/>
      <c r="Q58" s="109"/>
      <c r="R58" s="109"/>
    </row>
    <row r="59" spans="1:18" ht="17.25" customHeight="1">
      <c r="A59" s="24"/>
      <c r="B59" s="41">
        <v>53</v>
      </c>
      <c r="C59" s="58" t="s">
        <v>112</v>
      </c>
      <c r="D59" s="43">
        <v>10</v>
      </c>
      <c r="E59" s="44" t="s">
        <v>25</v>
      </c>
      <c r="F59" s="45" t="s">
        <v>185</v>
      </c>
      <c r="G59" s="46">
        <f t="shared" si="4"/>
        <v>580</v>
      </c>
      <c r="H59" s="47">
        <v>58</v>
      </c>
      <c r="I59" s="105">
        <v>8.04</v>
      </c>
      <c r="J59" s="48">
        <f t="shared" si="5"/>
        <v>80.39999999999999</v>
      </c>
      <c r="K59" s="49" t="str">
        <f t="shared" si="3"/>
        <v>VYHOVUJE</v>
      </c>
      <c r="L59" s="116"/>
      <c r="M59" s="128"/>
      <c r="N59" s="128"/>
      <c r="O59" s="128"/>
      <c r="P59" s="112"/>
      <c r="Q59" s="109"/>
      <c r="R59" s="109"/>
    </row>
    <row r="60" spans="1:18" ht="17.25" customHeight="1">
      <c r="A60" s="24"/>
      <c r="B60" s="41">
        <v>54</v>
      </c>
      <c r="C60" s="58" t="s">
        <v>113</v>
      </c>
      <c r="D60" s="43">
        <v>6</v>
      </c>
      <c r="E60" s="44" t="s">
        <v>24</v>
      </c>
      <c r="F60" s="45" t="s">
        <v>186</v>
      </c>
      <c r="G60" s="46">
        <f t="shared" si="4"/>
        <v>450</v>
      </c>
      <c r="H60" s="47">
        <v>75</v>
      </c>
      <c r="I60" s="105">
        <v>38.13</v>
      </c>
      <c r="J60" s="48">
        <f t="shared" si="5"/>
        <v>228.78000000000003</v>
      </c>
      <c r="K60" s="49" t="str">
        <f t="shared" si="3"/>
        <v>VYHOVUJE</v>
      </c>
      <c r="L60" s="116"/>
      <c r="M60" s="128"/>
      <c r="N60" s="128"/>
      <c r="O60" s="128"/>
      <c r="P60" s="112"/>
      <c r="Q60" s="109"/>
      <c r="R60" s="109"/>
    </row>
    <row r="61" spans="1:18" ht="23.25" customHeight="1" thickBot="1">
      <c r="A61" s="24"/>
      <c r="B61" s="63">
        <v>55</v>
      </c>
      <c r="C61" s="64" t="s">
        <v>114</v>
      </c>
      <c r="D61" s="65">
        <v>5</v>
      </c>
      <c r="E61" s="66" t="s">
        <v>24</v>
      </c>
      <c r="F61" s="67" t="s">
        <v>187</v>
      </c>
      <c r="G61" s="68">
        <f t="shared" si="4"/>
        <v>245</v>
      </c>
      <c r="H61" s="69">
        <v>49</v>
      </c>
      <c r="I61" s="106">
        <v>27.88</v>
      </c>
      <c r="J61" s="70">
        <f t="shared" si="5"/>
        <v>139.4</v>
      </c>
      <c r="K61" s="71" t="str">
        <f t="shared" si="3"/>
        <v>VYHOVUJE</v>
      </c>
      <c r="L61" s="117"/>
      <c r="M61" s="129"/>
      <c r="N61" s="129"/>
      <c r="O61" s="129"/>
      <c r="P61" s="113"/>
      <c r="Q61" s="110"/>
      <c r="R61" s="110"/>
    </row>
    <row r="62" spans="1:18" ht="17.25" customHeight="1" thickTop="1">
      <c r="A62" s="24"/>
      <c r="B62" s="72">
        <v>56</v>
      </c>
      <c r="C62" s="73" t="s">
        <v>31</v>
      </c>
      <c r="D62" s="74">
        <v>10</v>
      </c>
      <c r="E62" s="75" t="s">
        <v>25</v>
      </c>
      <c r="F62" s="76" t="s">
        <v>149</v>
      </c>
      <c r="G62" s="77">
        <f t="shared" si="4"/>
        <v>600</v>
      </c>
      <c r="H62" s="78">
        <v>60</v>
      </c>
      <c r="I62" s="107">
        <v>56.58</v>
      </c>
      <c r="J62" s="79">
        <f t="shared" si="5"/>
        <v>565.8</v>
      </c>
      <c r="K62" s="80" t="str">
        <f t="shared" si="3"/>
        <v>VYHOVUJE</v>
      </c>
      <c r="L62" s="114" t="s">
        <v>23</v>
      </c>
      <c r="M62" s="108"/>
      <c r="N62" s="114" t="s">
        <v>133</v>
      </c>
      <c r="O62" s="114" t="s">
        <v>134</v>
      </c>
      <c r="P62" s="111">
        <v>14</v>
      </c>
      <c r="Q62" s="108"/>
      <c r="R62" s="108" t="s">
        <v>9</v>
      </c>
    </row>
    <row r="63" spans="1:18" ht="21.75" customHeight="1">
      <c r="A63" s="24"/>
      <c r="B63" s="41">
        <v>57</v>
      </c>
      <c r="C63" s="58" t="s">
        <v>96</v>
      </c>
      <c r="D63" s="43">
        <v>5</v>
      </c>
      <c r="E63" s="44" t="s">
        <v>25</v>
      </c>
      <c r="F63" s="45" t="s">
        <v>154</v>
      </c>
      <c r="G63" s="46">
        <f t="shared" si="4"/>
        <v>175</v>
      </c>
      <c r="H63" s="47">
        <v>35</v>
      </c>
      <c r="I63" s="105">
        <v>18.04</v>
      </c>
      <c r="J63" s="48">
        <f t="shared" si="5"/>
        <v>90.19999999999999</v>
      </c>
      <c r="K63" s="49" t="str">
        <f t="shared" si="3"/>
        <v>VYHOVUJE</v>
      </c>
      <c r="L63" s="118"/>
      <c r="M63" s="109"/>
      <c r="N63" s="109"/>
      <c r="O63" s="109"/>
      <c r="P63" s="112"/>
      <c r="Q63" s="109"/>
      <c r="R63" s="109"/>
    </row>
    <row r="64" spans="1:18" ht="18.75" customHeight="1">
      <c r="A64" s="24"/>
      <c r="B64" s="41">
        <v>58</v>
      </c>
      <c r="C64" s="58" t="s">
        <v>34</v>
      </c>
      <c r="D64" s="43">
        <v>5</v>
      </c>
      <c r="E64" s="44" t="s">
        <v>24</v>
      </c>
      <c r="F64" s="45" t="s">
        <v>67</v>
      </c>
      <c r="G64" s="46">
        <f t="shared" si="4"/>
        <v>80</v>
      </c>
      <c r="H64" s="47">
        <v>16</v>
      </c>
      <c r="I64" s="105">
        <v>10.91</v>
      </c>
      <c r="J64" s="48">
        <f t="shared" si="5"/>
        <v>54.55</v>
      </c>
      <c r="K64" s="49" t="str">
        <f t="shared" si="3"/>
        <v>VYHOVUJE</v>
      </c>
      <c r="L64" s="118"/>
      <c r="M64" s="109"/>
      <c r="N64" s="109"/>
      <c r="O64" s="109"/>
      <c r="P64" s="112"/>
      <c r="Q64" s="109"/>
      <c r="R64" s="109"/>
    </row>
    <row r="65" spans="1:18" ht="25.5" customHeight="1">
      <c r="A65" s="24"/>
      <c r="B65" s="41">
        <v>59</v>
      </c>
      <c r="C65" s="58" t="s">
        <v>115</v>
      </c>
      <c r="D65" s="43">
        <v>5</v>
      </c>
      <c r="E65" s="44" t="s">
        <v>24</v>
      </c>
      <c r="F65" s="45" t="s">
        <v>67</v>
      </c>
      <c r="G65" s="46">
        <f t="shared" si="4"/>
        <v>80</v>
      </c>
      <c r="H65" s="47">
        <v>16</v>
      </c>
      <c r="I65" s="105">
        <v>13.04</v>
      </c>
      <c r="J65" s="48">
        <f t="shared" si="5"/>
        <v>65.19999999999999</v>
      </c>
      <c r="K65" s="49" t="str">
        <f t="shared" si="3"/>
        <v>VYHOVUJE</v>
      </c>
      <c r="L65" s="118"/>
      <c r="M65" s="109"/>
      <c r="N65" s="109"/>
      <c r="O65" s="109"/>
      <c r="P65" s="112"/>
      <c r="Q65" s="109"/>
      <c r="R65" s="109"/>
    </row>
    <row r="66" spans="1:18" ht="36.75" customHeight="1">
      <c r="A66" s="24"/>
      <c r="B66" s="41">
        <v>60</v>
      </c>
      <c r="C66" s="42" t="s">
        <v>188</v>
      </c>
      <c r="D66" s="43">
        <v>5</v>
      </c>
      <c r="E66" s="44" t="s">
        <v>24</v>
      </c>
      <c r="F66" s="45" t="s">
        <v>189</v>
      </c>
      <c r="G66" s="46">
        <f t="shared" si="4"/>
        <v>550</v>
      </c>
      <c r="H66" s="47">
        <v>110</v>
      </c>
      <c r="I66" s="105">
        <v>63.14</v>
      </c>
      <c r="J66" s="48">
        <f t="shared" si="5"/>
        <v>315.7</v>
      </c>
      <c r="K66" s="49" t="str">
        <f t="shared" si="3"/>
        <v>VYHOVUJE</v>
      </c>
      <c r="L66" s="118"/>
      <c r="M66" s="109"/>
      <c r="N66" s="109"/>
      <c r="O66" s="109"/>
      <c r="P66" s="112"/>
      <c r="Q66" s="109"/>
      <c r="R66" s="109"/>
    </row>
    <row r="67" spans="1:18" ht="39.75" customHeight="1">
      <c r="A67" s="24"/>
      <c r="B67" s="41">
        <v>61</v>
      </c>
      <c r="C67" s="42" t="s">
        <v>116</v>
      </c>
      <c r="D67" s="43">
        <v>3</v>
      </c>
      <c r="E67" s="44" t="s">
        <v>25</v>
      </c>
      <c r="F67" s="45" t="s">
        <v>58</v>
      </c>
      <c r="G67" s="46">
        <f t="shared" si="4"/>
        <v>120</v>
      </c>
      <c r="H67" s="47">
        <v>40</v>
      </c>
      <c r="I67" s="105">
        <v>28.7</v>
      </c>
      <c r="J67" s="48">
        <f t="shared" si="5"/>
        <v>86.1</v>
      </c>
      <c r="K67" s="49" t="str">
        <f t="shared" si="3"/>
        <v>VYHOVUJE</v>
      </c>
      <c r="L67" s="118"/>
      <c r="M67" s="109"/>
      <c r="N67" s="109"/>
      <c r="O67" s="109"/>
      <c r="P67" s="112"/>
      <c r="Q67" s="109"/>
      <c r="R67" s="109"/>
    </row>
    <row r="68" spans="1:18" ht="21" customHeight="1">
      <c r="A68" s="24"/>
      <c r="B68" s="41">
        <v>62</v>
      </c>
      <c r="C68" s="42" t="s">
        <v>190</v>
      </c>
      <c r="D68" s="43">
        <v>10</v>
      </c>
      <c r="E68" s="44" t="s">
        <v>24</v>
      </c>
      <c r="F68" s="45" t="s">
        <v>191</v>
      </c>
      <c r="G68" s="46">
        <f t="shared" si="4"/>
        <v>240</v>
      </c>
      <c r="H68" s="47">
        <v>24</v>
      </c>
      <c r="I68" s="105">
        <v>14.84</v>
      </c>
      <c r="J68" s="48">
        <f t="shared" si="5"/>
        <v>148.4</v>
      </c>
      <c r="K68" s="49" t="str">
        <f t="shared" si="3"/>
        <v>VYHOVUJE</v>
      </c>
      <c r="L68" s="118"/>
      <c r="M68" s="109"/>
      <c r="N68" s="109"/>
      <c r="O68" s="109"/>
      <c r="P68" s="112"/>
      <c r="Q68" s="109"/>
      <c r="R68" s="109"/>
    </row>
    <row r="69" spans="1:18" ht="23.25" customHeight="1">
      <c r="A69" s="24"/>
      <c r="B69" s="41">
        <v>63</v>
      </c>
      <c r="C69" s="42" t="s">
        <v>193</v>
      </c>
      <c r="D69" s="43">
        <v>20</v>
      </c>
      <c r="E69" s="44" t="s">
        <v>24</v>
      </c>
      <c r="F69" s="45" t="s">
        <v>192</v>
      </c>
      <c r="G69" s="46">
        <f t="shared" si="4"/>
        <v>160</v>
      </c>
      <c r="H69" s="47">
        <v>8</v>
      </c>
      <c r="I69" s="105">
        <v>5.41</v>
      </c>
      <c r="J69" s="48">
        <f t="shared" si="5"/>
        <v>108.2</v>
      </c>
      <c r="K69" s="49" t="str">
        <f t="shared" si="3"/>
        <v>VYHOVUJE</v>
      </c>
      <c r="L69" s="118"/>
      <c r="M69" s="109"/>
      <c r="N69" s="109"/>
      <c r="O69" s="109"/>
      <c r="P69" s="112"/>
      <c r="Q69" s="109"/>
      <c r="R69" s="109"/>
    </row>
    <row r="70" spans="1:18" ht="24" customHeight="1">
      <c r="A70" s="24"/>
      <c r="B70" s="41">
        <v>64</v>
      </c>
      <c r="C70" s="42" t="s">
        <v>75</v>
      </c>
      <c r="D70" s="43">
        <v>2</v>
      </c>
      <c r="E70" s="44" t="s">
        <v>24</v>
      </c>
      <c r="F70" s="45" t="s">
        <v>194</v>
      </c>
      <c r="G70" s="46">
        <f t="shared" si="4"/>
        <v>68</v>
      </c>
      <c r="H70" s="47">
        <v>34</v>
      </c>
      <c r="I70" s="105">
        <v>29.68</v>
      </c>
      <c r="J70" s="48">
        <f t="shared" si="5"/>
        <v>59.36</v>
      </c>
      <c r="K70" s="49" t="str">
        <f t="shared" si="3"/>
        <v>VYHOVUJE</v>
      </c>
      <c r="L70" s="118"/>
      <c r="M70" s="109"/>
      <c r="N70" s="109"/>
      <c r="O70" s="109"/>
      <c r="P70" s="112"/>
      <c r="Q70" s="109"/>
      <c r="R70" s="109"/>
    </row>
    <row r="71" spans="1:18" ht="26.25" customHeight="1">
      <c r="A71" s="24"/>
      <c r="B71" s="41">
        <v>65</v>
      </c>
      <c r="C71" s="42" t="s">
        <v>41</v>
      </c>
      <c r="D71" s="43">
        <v>2</v>
      </c>
      <c r="E71" s="44" t="s">
        <v>24</v>
      </c>
      <c r="F71" s="45" t="s">
        <v>195</v>
      </c>
      <c r="G71" s="46">
        <f aca="true" t="shared" si="6" ref="G71:G102">D71*H71</f>
        <v>160</v>
      </c>
      <c r="H71" s="47">
        <v>80</v>
      </c>
      <c r="I71" s="105">
        <v>80</v>
      </c>
      <c r="J71" s="48">
        <f aca="true" t="shared" si="7" ref="J71:J102">D71*I71</f>
        <v>160</v>
      </c>
      <c r="K71" s="49" t="str">
        <f t="shared" si="3"/>
        <v>VYHOVUJE</v>
      </c>
      <c r="L71" s="118"/>
      <c r="M71" s="109"/>
      <c r="N71" s="109"/>
      <c r="O71" s="109"/>
      <c r="P71" s="112"/>
      <c r="Q71" s="109"/>
      <c r="R71" s="109"/>
    </row>
    <row r="72" spans="1:18" ht="24" customHeight="1">
      <c r="A72" s="24"/>
      <c r="B72" s="41">
        <v>66</v>
      </c>
      <c r="C72" s="42" t="s">
        <v>196</v>
      </c>
      <c r="D72" s="43">
        <v>20</v>
      </c>
      <c r="E72" s="44" t="s">
        <v>24</v>
      </c>
      <c r="F72" s="45" t="s">
        <v>197</v>
      </c>
      <c r="G72" s="46">
        <f t="shared" si="6"/>
        <v>400</v>
      </c>
      <c r="H72" s="47">
        <v>20</v>
      </c>
      <c r="I72" s="105">
        <v>6.4</v>
      </c>
      <c r="J72" s="48">
        <f t="shared" si="7"/>
        <v>128</v>
      </c>
      <c r="K72" s="49" t="str">
        <f t="shared" si="3"/>
        <v>VYHOVUJE</v>
      </c>
      <c r="L72" s="118"/>
      <c r="M72" s="109"/>
      <c r="N72" s="109"/>
      <c r="O72" s="109"/>
      <c r="P72" s="112"/>
      <c r="Q72" s="109"/>
      <c r="R72" s="109"/>
    </row>
    <row r="73" spans="1:18" ht="71.25" customHeight="1">
      <c r="A73" s="24"/>
      <c r="B73" s="59">
        <v>67</v>
      </c>
      <c r="C73" s="42" t="s">
        <v>198</v>
      </c>
      <c r="D73" s="43">
        <v>20</v>
      </c>
      <c r="E73" s="44" t="s">
        <v>25</v>
      </c>
      <c r="F73" s="45" t="s">
        <v>237</v>
      </c>
      <c r="G73" s="46">
        <f t="shared" si="6"/>
        <v>8600</v>
      </c>
      <c r="H73" s="47">
        <v>430</v>
      </c>
      <c r="I73" s="105">
        <v>324.72</v>
      </c>
      <c r="J73" s="48">
        <f t="shared" si="7"/>
        <v>6494.400000000001</v>
      </c>
      <c r="K73" s="49" t="str">
        <f t="shared" si="3"/>
        <v>VYHOVUJE</v>
      </c>
      <c r="L73" s="118"/>
      <c r="M73" s="109"/>
      <c r="N73" s="109"/>
      <c r="O73" s="109"/>
      <c r="P73" s="112"/>
      <c r="Q73" s="109"/>
      <c r="R73" s="109"/>
    </row>
    <row r="74" spans="1:18" ht="24.75" customHeight="1">
      <c r="A74" s="24"/>
      <c r="B74" s="41">
        <v>68</v>
      </c>
      <c r="C74" s="42" t="s">
        <v>199</v>
      </c>
      <c r="D74" s="43">
        <v>10</v>
      </c>
      <c r="E74" s="44" t="s">
        <v>24</v>
      </c>
      <c r="F74" s="45" t="s">
        <v>200</v>
      </c>
      <c r="G74" s="46">
        <f t="shared" si="6"/>
        <v>1000</v>
      </c>
      <c r="H74" s="47">
        <v>100</v>
      </c>
      <c r="I74" s="105">
        <v>85.28</v>
      </c>
      <c r="J74" s="48">
        <f t="shared" si="7"/>
        <v>852.8</v>
      </c>
      <c r="K74" s="49" t="str">
        <f t="shared" si="3"/>
        <v>VYHOVUJE</v>
      </c>
      <c r="L74" s="118"/>
      <c r="M74" s="109"/>
      <c r="N74" s="109"/>
      <c r="O74" s="109"/>
      <c r="P74" s="112"/>
      <c r="Q74" s="109"/>
      <c r="R74" s="109"/>
    </row>
    <row r="75" spans="1:18" ht="17.25" customHeight="1">
      <c r="A75" s="24"/>
      <c r="B75" s="41">
        <v>69</v>
      </c>
      <c r="C75" s="42" t="s">
        <v>203</v>
      </c>
      <c r="D75" s="43">
        <v>3</v>
      </c>
      <c r="E75" s="44" t="s">
        <v>24</v>
      </c>
      <c r="F75" s="45" t="s">
        <v>201</v>
      </c>
      <c r="G75" s="46">
        <f t="shared" si="6"/>
        <v>240</v>
      </c>
      <c r="H75" s="47">
        <v>80</v>
      </c>
      <c r="I75" s="105">
        <v>36.8</v>
      </c>
      <c r="J75" s="48">
        <f t="shared" si="7"/>
        <v>110.39999999999999</v>
      </c>
      <c r="K75" s="49" t="str">
        <f t="shared" si="3"/>
        <v>VYHOVUJE</v>
      </c>
      <c r="L75" s="118"/>
      <c r="M75" s="109"/>
      <c r="N75" s="109"/>
      <c r="O75" s="109"/>
      <c r="P75" s="112"/>
      <c r="Q75" s="109"/>
      <c r="R75" s="109"/>
    </row>
    <row r="76" spans="1:18" ht="21.75" customHeight="1">
      <c r="A76" s="24"/>
      <c r="B76" s="41">
        <v>70</v>
      </c>
      <c r="C76" s="42" t="s">
        <v>202</v>
      </c>
      <c r="D76" s="43">
        <v>3</v>
      </c>
      <c r="E76" s="44" t="s">
        <v>24</v>
      </c>
      <c r="F76" s="45" t="s">
        <v>201</v>
      </c>
      <c r="G76" s="46">
        <f t="shared" si="6"/>
        <v>240</v>
      </c>
      <c r="H76" s="47">
        <v>80</v>
      </c>
      <c r="I76" s="105">
        <v>36.8</v>
      </c>
      <c r="J76" s="48">
        <f t="shared" si="7"/>
        <v>110.39999999999999</v>
      </c>
      <c r="K76" s="49" t="str">
        <f t="shared" si="3"/>
        <v>VYHOVUJE</v>
      </c>
      <c r="L76" s="118"/>
      <c r="M76" s="109"/>
      <c r="N76" s="109"/>
      <c r="O76" s="109"/>
      <c r="P76" s="112"/>
      <c r="Q76" s="109"/>
      <c r="R76" s="109"/>
    </row>
    <row r="77" spans="1:18" ht="25.5" customHeight="1">
      <c r="A77" s="24"/>
      <c r="B77" s="41">
        <v>71</v>
      </c>
      <c r="C77" s="42" t="s">
        <v>204</v>
      </c>
      <c r="D77" s="43">
        <v>6</v>
      </c>
      <c r="E77" s="44" t="s">
        <v>24</v>
      </c>
      <c r="F77" s="45" t="s">
        <v>205</v>
      </c>
      <c r="G77" s="46">
        <f t="shared" si="6"/>
        <v>240</v>
      </c>
      <c r="H77" s="47">
        <v>40</v>
      </c>
      <c r="I77" s="105">
        <v>23.5</v>
      </c>
      <c r="J77" s="48">
        <f t="shared" si="7"/>
        <v>141</v>
      </c>
      <c r="K77" s="49" t="str">
        <f t="shared" si="3"/>
        <v>VYHOVUJE</v>
      </c>
      <c r="L77" s="118"/>
      <c r="M77" s="109"/>
      <c r="N77" s="109"/>
      <c r="O77" s="109"/>
      <c r="P77" s="112"/>
      <c r="Q77" s="109"/>
      <c r="R77" s="109"/>
    </row>
    <row r="78" spans="1:18" ht="25.5" customHeight="1" thickBot="1">
      <c r="A78" s="24"/>
      <c r="B78" s="63">
        <v>72</v>
      </c>
      <c r="C78" s="64" t="s">
        <v>117</v>
      </c>
      <c r="D78" s="65">
        <v>6</v>
      </c>
      <c r="E78" s="66" t="s">
        <v>24</v>
      </c>
      <c r="F78" s="81" t="s">
        <v>206</v>
      </c>
      <c r="G78" s="68">
        <f t="shared" si="6"/>
        <v>240</v>
      </c>
      <c r="H78" s="69">
        <v>40</v>
      </c>
      <c r="I78" s="106">
        <v>23.5</v>
      </c>
      <c r="J78" s="70">
        <f t="shared" si="7"/>
        <v>141</v>
      </c>
      <c r="K78" s="71" t="str">
        <f t="shared" si="3"/>
        <v>VYHOVUJE</v>
      </c>
      <c r="L78" s="119"/>
      <c r="M78" s="110"/>
      <c r="N78" s="110"/>
      <c r="O78" s="110"/>
      <c r="P78" s="113"/>
      <c r="Q78" s="110"/>
      <c r="R78" s="110"/>
    </row>
    <row r="79" spans="1:18" ht="45" customHeight="1" thickTop="1">
      <c r="A79" s="24"/>
      <c r="B79" s="72">
        <v>73</v>
      </c>
      <c r="C79" s="73" t="s">
        <v>118</v>
      </c>
      <c r="D79" s="74">
        <v>2</v>
      </c>
      <c r="E79" s="75" t="s">
        <v>25</v>
      </c>
      <c r="F79" s="76" t="s">
        <v>207</v>
      </c>
      <c r="G79" s="77">
        <f t="shared" si="6"/>
        <v>110</v>
      </c>
      <c r="H79" s="78">
        <v>55</v>
      </c>
      <c r="I79" s="107">
        <v>43.5</v>
      </c>
      <c r="J79" s="79">
        <f t="shared" si="7"/>
        <v>87</v>
      </c>
      <c r="K79" s="80" t="str">
        <f t="shared" si="3"/>
        <v>VYHOVUJE</v>
      </c>
      <c r="L79" s="108" t="s">
        <v>23</v>
      </c>
      <c r="M79" s="108"/>
      <c r="N79" s="114" t="s">
        <v>135</v>
      </c>
      <c r="O79" s="114" t="s">
        <v>136</v>
      </c>
      <c r="P79" s="111">
        <v>14</v>
      </c>
      <c r="Q79" s="108"/>
      <c r="R79" s="108" t="s">
        <v>9</v>
      </c>
    </row>
    <row r="80" spans="1:18" ht="45.75" customHeight="1">
      <c r="A80" s="24"/>
      <c r="B80" s="41">
        <v>74</v>
      </c>
      <c r="C80" s="58" t="s">
        <v>119</v>
      </c>
      <c r="D80" s="43">
        <v>2</v>
      </c>
      <c r="E80" s="44" t="s">
        <v>25</v>
      </c>
      <c r="F80" s="45" t="s">
        <v>207</v>
      </c>
      <c r="G80" s="46">
        <f t="shared" si="6"/>
        <v>232</v>
      </c>
      <c r="H80" s="47">
        <v>116</v>
      </c>
      <c r="I80" s="105">
        <v>80.4</v>
      </c>
      <c r="J80" s="48">
        <f t="shared" si="7"/>
        <v>160.8</v>
      </c>
      <c r="K80" s="49" t="str">
        <f t="shared" si="3"/>
        <v>VYHOVUJE</v>
      </c>
      <c r="L80" s="109"/>
      <c r="M80" s="109"/>
      <c r="N80" s="109"/>
      <c r="O80" s="109"/>
      <c r="P80" s="112"/>
      <c r="Q80" s="109"/>
      <c r="R80" s="109"/>
    </row>
    <row r="81" spans="1:18" ht="17.25" customHeight="1">
      <c r="A81" s="24"/>
      <c r="B81" s="41">
        <v>75</v>
      </c>
      <c r="C81" s="42" t="s">
        <v>63</v>
      </c>
      <c r="D81" s="43">
        <v>500</v>
      </c>
      <c r="E81" s="44" t="s">
        <v>24</v>
      </c>
      <c r="F81" s="45" t="s">
        <v>59</v>
      </c>
      <c r="G81" s="46">
        <f t="shared" si="6"/>
        <v>800</v>
      </c>
      <c r="H81" s="47">
        <v>1.6</v>
      </c>
      <c r="I81" s="105">
        <v>1.27</v>
      </c>
      <c r="J81" s="48">
        <f t="shared" si="7"/>
        <v>635</v>
      </c>
      <c r="K81" s="49" t="str">
        <f t="shared" si="3"/>
        <v>VYHOVUJE</v>
      </c>
      <c r="L81" s="109"/>
      <c r="M81" s="109"/>
      <c r="N81" s="109"/>
      <c r="O81" s="109"/>
      <c r="P81" s="112"/>
      <c r="Q81" s="109"/>
      <c r="R81" s="109"/>
    </row>
    <row r="82" spans="1:18" ht="26.25" customHeight="1">
      <c r="A82" s="24"/>
      <c r="B82" s="41">
        <v>76</v>
      </c>
      <c r="C82" s="42" t="s">
        <v>167</v>
      </c>
      <c r="D82" s="43">
        <v>50</v>
      </c>
      <c r="E82" s="44" t="s">
        <v>24</v>
      </c>
      <c r="F82" s="45" t="s">
        <v>64</v>
      </c>
      <c r="G82" s="46">
        <f t="shared" si="6"/>
        <v>600</v>
      </c>
      <c r="H82" s="47">
        <v>12</v>
      </c>
      <c r="I82" s="105">
        <v>10</v>
      </c>
      <c r="J82" s="48">
        <f t="shared" si="7"/>
        <v>500</v>
      </c>
      <c r="K82" s="49" t="str">
        <f t="shared" si="3"/>
        <v>VYHOVUJE</v>
      </c>
      <c r="L82" s="109"/>
      <c r="M82" s="109"/>
      <c r="N82" s="109"/>
      <c r="O82" s="109"/>
      <c r="P82" s="112"/>
      <c r="Q82" s="109"/>
      <c r="R82" s="109"/>
    </row>
    <row r="83" spans="1:18" ht="28.5" customHeight="1">
      <c r="A83" s="24"/>
      <c r="B83" s="41">
        <v>77</v>
      </c>
      <c r="C83" s="42" t="s">
        <v>208</v>
      </c>
      <c r="D83" s="43">
        <v>10</v>
      </c>
      <c r="E83" s="44" t="s">
        <v>24</v>
      </c>
      <c r="F83" s="45" t="s">
        <v>169</v>
      </c>
      <c r="G83" s="46">
        <f t="shared" si="6"/>
        <v>95</v>
      </c>
      <c r="H83" s="47">
        <v>9.5</v>
      </c>
      <c r="I83" s="105">
        <v>7.54</v>
      </c>
      <c r="J83" s="48">
        <f t="shared" si="7"/>
        <v>75.4</v>
      </c>
      <c r="K83" s="49" t="str">
        <f t="shared" si="3"/>
        <v>VYHOVUJE</v>
      </c>
      <c r="L83" s="109"/>
      <c r="M83" s="109"/>
      <c r="N83" s="109"/>
      <c r="O83" s="109"/>
      <c r="P83" s="112"/>
      <c r="Q83" s="109"/>
      <c r="R83" s="109"/>
    </row>
    <row r="84" spans="1:18" ht="36.75" customHeight="1">
      <c r="A84" s="24"/>
      <c r="B84" s="41">
        <v>78</v>
      </c>
      <c r="C84" s="42" t="s">
        <v>91</v>
      </c>
      <c r="D84" s="43">
        <v>10</v>
      </c>
      <c r="E84" s="44" t="s">
        <v>24</v>
      </c>
      <c r="F84" s="45" t="s">
        <v>92</v>
      </c>
      <c r="G84" s="46">
        <f t="shared" si="6"/>
        <v>90</v>
      </c>
      <c r="H84" s="47">
        <v>9</v>
      </c>
      <c r="I84" s="105">
        <v>4.18</v>
      </c>
      <c r="J84" s="48">
        <f t="shared" si="7"/>
        <v>41.8</v>
      </c>
      <c r="K84" s="49" t="str">
        <f t="shared" si="3"/>
        <v>VYHOVUJE</v>
      </c>
      <c r="L84" s="109"/>
      <c r="M84" s="109"/>
      <c r="N84" s="109"/>
      <c r="O84" s="109"/>
      <c r="P84" s="112"/>
      <c r="Q84" s="109"/>
      <c r="R84" s="109"/>
    </row>
    <row r="85" spans="1:18" ht="25.5" customHeight="1">
      <c r="A85" s="24"/>
      <c r="B85" s="41">
        <v>79</v>
      </c>
      <c r="C85" s="58" t="s">
        <v>120</v>
      </c>
      <c r="D85" s="43">
        <v>2</v>
      </c>
      <c r="E85" s="44" t="s">
        <v>27</v>
      </c>
      <c r="F85" s="45" t="s">
        <v>209</v>
      </c>
      <c r="G85" s="46">
        <f t="shared" si="6"/>
        <v>90</v>
      </c>
      <c r="H85" s="47">
        <v>45</v>
      </c>
      <c r="I85" s="105">
        <v>37.72</v>
      </c>
      <c r="J85" s="48">
        <f t="shared" si="7"/>
        <v>75.44</v>
      </c>
      <c r="K85" s="49" t="str">
        <f t="shared" si="3"/>
        <v>VYHOVUJE</v>
      </c>
      <c r="L85" s="109"/>
      <c r="M85" s="109"/>
      <c r="N85" s="109"/>
      <c r="O85" s="109"/>
      <c r="P85" s="112"/>
      <c r="Q85" s="109"/>
      <c r="R85" s="109"/>
    </row>
    <row r="86" spans="1:18" ht="23.25" customHeight="1">
      <c r="A86" s="24"/>
      <c r="B86" s="41">
        <v>80</v>
      </c>
      <c r="C86" s="42" t="s">
        <v>121</v>
      </c>
      <c r="D86" s="43">
        <v>2</v>
      </c>
      <c r="E86" s="44" t="s">
        <v>24</v>
      </c>
      <c r="F86" s="45" t="s">
        <v>210</v>
      </c>
      <c r="G86" s="46">
        <f t="shared" si="6"/>
        <v>50</v>
      </c>
      <c r="H86" s="47">
        <v>25</v>
      </c>
      <c r="I86" s="105">
        <v>20.75</v>
      </c>
      <c r="J86" s="48">
        <f t="shared" si="7"/>
        <v>41.5</v>
      </c>
      <c r="K86" s="49" t="str">
        <f t="shared" si="3"/>
        <v>VYHOVUJE</v>
      </c>
      <c r="L86" s="109"/>
      <c r="M86" s="109"/>
      <c r="N86" s="109"/>
      <c r="O86" s="109"/>
      <c r="P86" s="112"/>
      <c r="Q86" s="109"/>
      <c r="R86" s="109"/>
    </row>
    <row r="87" spans="1:18" ht="23.25" customHeight="1">
      <c r="A87" s="24"/>
      <c r="B87" s="41">
        <v>81</v>
      </c>
      <c r="C87" s="58" t="s">
        <v>122</v>
      </c>
      <c r="D87" s="43">
        <v>1</v>
      </c>
      <c r="E87" s="44" t="s">
        <v>24</v>
      </c>
      <c r="F87" s="45" t="s">
        <v>211</v>
      </c>
      <c r="G87" s="46">
        <f t="shared" si="6"/>
        <v>8</v>
      </c>
      <c r="H87" s="47">
        <v>8</v>
      </c>
      <c r="I87" s="105">
        <v>6.15</v>
      </c>
      <c r="J87" s="48">
        <f t="shared" si="7"/>
        <v>6.15</v>
      </c>
      <c r="K87" s="49" t="str">
        <f t="shared" si="3"/>
        <v>VYHOVUJE</v>
      </c>
      <c r="L87" s="109"/>
      <c r="M87" s="109"/>
      <c r="N87" s="109"/>
      <c r="O87" s="109"/>
      <c r="P87" s="112"/>
      <c r="Q87" s="109"/>
      <c r="R87" s="109"/>
    </row>
    <row r="88" spans="1:18" ht="23.25" customHeight="1">
      <c r="A88" s="24"/>
      <c r="B88" s="41">
        <v>82</v>
      </c>
      <c r="C88" s="42" t="s">
        <v>79</v>
      </c>
      <c r="D88" s="43">
        <v>2</v>
      </c>
      <c r="E88" s="44" t="s">
        <v>24</v>
      </c>
      <c r="F88" s="82" t="s">
        <v>212</v>
      </c>
      <c r="G88" s="46">
        <f t="shared" si="6"/>
        <v>120</v>
      </c>
      <c r="H88" s="62">
        <v>60</v>
      </c>
      <c r="I88" s="105">
        <v>52.64</v>
      </c>
      <c r="J88" s="48">
        <f t="shared" si="7"/>
        <v>105.28</v>
      </c>
      <c r="K88" s="49" t="str">
        <f t="shared" si="3"/>
        <v>VYHOVUJE</v>
      </c>
      <c r="L88" s="109"/>
      <c r="M88" s="109"/>
      <c r="N88" s="109"/>
      <c r="O88" s="109"/>
      <c r="P88" s="112"/>
      <c r="Q88" s="109"/>
      <c r="R88" s="109"/>
    </row>
    <row r="89" spans="1:18" ht="36.75" customHeight="1" thickBot="1">
      <c r="A89" s="24"/>
      <c r="B89" s="63">
        <v>83</v>
      </c>
      <c r="C89" s="83" t="s">
        <v>123</v>
      </c>
      <c r="D89" s="65">
        <v>15</v>
      </c>
      <c r="E89" s="84" t="s">
        <v>24</v>
      </c>
      <c r="F89" s="81" t="s">
        <v>213</v>
      </c>
      <c r="G89" s="68">
        <f t="shared" si="6"/>
        <v>600</v>
      </c>
      <c r="H89" s="85">
        <v>40</v>
      </c>
      <c r="I89" s="106">
        <v>19.84</v>
      </c>
      <c r="J89" s="70">
        <f t="shared" si="7"/>
        <v>297.6</v>
      </c>
      <c r="K89" s="71" t="str">
        <f t="shared" si="3"/>
        <v>VYHOVUJE</v>
      </c>
      <c r="L89" s="110"/>
      <c r="M89" s="110"/>
      <c r="N89" s="110"/>
      <c r="O89" s="110"/>
      <c r="P89" s="113"/>
      <c r="Q89" s="110"/>
      <c r="R89" s="110"/>
    </row>
    <row r="90" spans="1:18" ht="23.25" customHeight="1" thickTop="1">
      <c r="A90" s="24"/>
      <c r="B90" s="72">
        <v>84</v>
      </c>
      <c r="C90" s="86" t="s">
        <v>214</v>
      </c>
      <c r="D90" s="74">
        <v>20</v>
      </c>
      <c r="E90" s="87" t="s">
        <v>24</v>
      </c>
      <c r="F90" s="88" t="s">
        <v>83</v>
      </c>
      <c r="G90" s="77">
        <f t="shared" si="6"/>
        <v>240</v>
      </c>
      <c r="H90" s="89">
        <v>12</v>
      </c>
      <c r="I90" s="107">
        <v>10.58</v>
      </c>
      <c r="J90" s="79">
        <f t="shared" si="7"/>
        <v>211.6</v>
      </c>
      <c r="K90" s="80" t="str">
        <f t="shared" si="3"/>
        <v>VYHOVUJE</v>
      </c>
      <c r="L90" s="108" t="s">
        <v>23</v>
      </c>
      <c r="M90" s="108"/>
      <c r="N90" s="114" t="s">
        <v>137</v>
      </c>
      <c r="O90" s="114" t="s">
        <v>140</v>
      </c>
      <c r="P90" s="111">
        <v>14</v>
      </c>
      <c r="Q90" s="108"/>
      <c r="R90" s="108" t="s">
        <v>9</v>
      </c>
    </row>
    <row r="91" spans="1:18" ht="23.25" customHeight="1">
      <c r="A91" s="90"/>
      <c r="B91" s="41">
        <v>85</v>
      </c>
      <c r="C91" s="58" t="s">
        <v>31</v>
      </c>
      <c r="D91" s="43">
        <v>5</v>
      </c>
      <c r="E91" s="44" t="s">
        <v>25</v>
      </c>
      <c r="F91" s="45" t="s">
        <v>149</v>
      </c>
      <c r="G91" s="46">
        <f t="shared" si="6"/>
        <v>300</v>
      </c>
      <c r="H91" s="47">
        <v>60</v>
      </c>
      <c r="I91" s="105">
        <v>56.58</v>
      </c>
      <c r="J91" s="48">
        <f t="shared" si="7"/>
        <v>282.9</v>
      </c>
      <c r="K91" s="49" t="str">
        <f t="shared" si="3"/>
        <v>VYHOVUJE</v>
      </c>
      <c r="L91" s="109"/>
      <c r="M91" s="109"/>
      <c r="N91" s="109"/>
      <c r="O91" s="109"/>
      <c r="P91" s="112"/>
      <c r="Q91" s="109"/>
      <c r="R91" s="109"/>
    </row>
    <row r="92" spans="1:18" ht="26.25" customHeight="1">
      <c r="A92" s="90"/>
      <c r="B92" s="41">
        <v>86</v>
      </c>
      <c r="C92" s="42" t="s">
        <v>56</v>
      </c>
      <c r="D92" s="43">
        <v>5</v>
      </c>
      <c r="E92" s="44" t="s">
        <v>25</v>
      </c>
      <c r="F92" s="45" t="s">
        <v>215</v>
      </c>
      <c r="G92" s="46">
        <f t="shared" si="6"/>
        <v>185</v>
      </c>
      <c r="H92" s="47">
        <v>37</v>
      </c>
      <c r="I92" s="105">
        <v>21.98</v>
      </c>
      <c r="J92" s="48">
        <f t="shared" si="7"/>
        <v>109.9</v>
      </c>
      <c r="K92" s="49" t="str">
        <f t="shared" si="3"/>
        <v>VYHOVUJE</v>
      </c>
      <c r="L92" s="109"/>
      <c r="M92" s="109"/>
      <c r="N92" s="109"/>
      <c r="O92" s="109"/>
      <c r="P92" s="112"/>
      <c r="Q92" s="109"/>
      <c r="R92" s="109"/>
    </row>
    <row r="93" spans="1:18" ht="26.25" customHeight="1">
      <c r="A93" s="24"/>
      <c r="B93" s="41">
        <v>87</v>
      </c>
      <c r="C93" s="58" t="s">
        <v>124</v>
      </c>
      <c r="D93" s="43">
        <v>2</v>
      </c>
      <c r="E93" s="44" t="s">
        <v>25</v>
      </c>
      <c r="F93" s="45" t="s">
        <v>216</v>
      </c>
      <c r="G93" s="46">
        <f t="shared" si="6"/>
        <v>500</v>
      </c>
      <c r="H93" s="47">
        <v>250</v>
      </c>
      <c r="I93" s="105">
        <v>77</v>
      </c>
      <c r="J93" s="48">
        <f t="shared" si="7"/>
        <v>154</v>
      </c>
      <c r="K93" s="49" t="str">
        <f t="shared" si="3"/>
        <v>VYHOVUJE</v>
      </c>
      <c r="L93" s="109"/>
      <c r="M93" s="109"/>
      <c r="N93" s="109"/>
      <c r="O93" s="109"/>
      <c r="P93" s="112"/>
      <c r="Q93" s="109"/>
      <c r="R93" s="109"/>
    </row>
    <row r="94" spans="1:18" ht="37.5" customHeight="1">
      <c r="A94" s="90"/>
      <c r="B94" s="41">
        <v>88</v>
      </c>
      <c r="C94" s="91" t="s">
        <v>218</v>
      </c>
      <c r="D94" s="43">
        <v>2</v>
      </c>
      <c r="E94" s="92" t="s">
        <v>25</v>
      </c>
      <c r="F94" s="93" t="s">
        <v>217</v>
      </c>
      <c r="G94" s="46">
        <f t="shared" si="6"/>
        <v>600</v>
      </c>
      <c r="H94" s="94">
        <v>300</v>
      </c>
      <c r="I94" s="105">
        <v>98</v>
      </c>
      <c r="J94" s="48">
        <f t="shared" si="7"/>
        <v>196</v>
      </c>
      <c r="K94" s="49" t="str">
        <f t="shared" si="3"/>
        <v>VYHOVUJE</v>
      </c>
      <c r="L94" s="109"/>
      <c r="M94" s="109"/>
      <c r="N94" s="109"/>
      <c r="O94" s="109"/>
      <c r="P94" s="112"/>
      <c r="Q94" s="109"/>
      <c r="R94" s="109"/>
    </row>
    <row r="95" spans="1:18" ht="60">
      <c r="A95" s="90"/>
      <c r="B95" s="41">
        <v>89</v>
      </c>
      <c r="C95" s="42" t="s">
        <v>32</v>
      </c>
      <c r="D95" s="43">
        <v>50</v>
      </c>
      <c r="E95" s="44" t="s">
        <v>25</v>
      </c>
      <c r="F95" s="45" t="s">
        <v>160</v>
      </c>
      <c r="G95" s="46">
        <f t="shared" si="6"/>
        <v>4250</v>
      </c>
      <c r="H95" s="47">
        <v>85</v>
      </c>
      <c r="I95" s="105">
        <v>72.54</v>
      </c>
      <c r="J95" s="48">
        <f t="shared" si="7"/>
        <v>3627.0000000000005</v>
      </c>
      <c r="K95" s="49" t="str">
        <f t="shared" si="3"/>
        <v>VYHOVUJE</v>
      </c>
      <c r="L95" s="109"/>
      <c r="M95" s="109"/>
      <c r="N95" s="109"/>
      <c r="O95" s="109"/>
      <c r="P95" s="112"/>
      <c r="Q95" s="109"/>
      <c r="R95" s="109"/>
    </row>
    <row r="96" spans="1:18" ht="24" customHeight="1">
      <c r="A96" s="24"/>
      <c r="B96" s="41">
        <v>90</v>
      </c>
      <c r="C96" s="42" t="s">
        <v>125</v>
      </c>
      <c r="D96" s="43">
        <v>5</v>
      </c>
      <c r="E96" s="44" t="s">
        <v>24</v>
      </c>
      <c r="F96" s="45" t="s">
        <v>60</v>
      </c>
      <c r="G96" s="46">
        <f t="shared" si="6"/>
        <v>65</v>
      </c>
      <c r="H96" s="47">
        <v>13</v>
      </c>
      <c r="I96" s="105">
        <v>11.15</v>
      </c>
      <c r="J96" s="48">
        <f t="shared" si="7"/>
        <v>55.75</v>
      </c>
      <c r="K96" s="49" t="str">
        <f t="shared" si="3"/>
        <v>VYHOVUJE</v>
      </c>
      <c r="L96" s="109"/>
      <c r="M96" s="109"/>
      <c r="N96" s="109"/>
      <c r="O96" s="109"/>
      <c r="P96" s="112"/>
      <c r="Q96" s="109"/>
      <c r="R96" s="109"/>
    </row>
    <row r="97" spans="1:18" ht="24" customHeight="1">
      <c r="A97" s="24"/>
      <c r="B97" s="41">
        <v>91</v>
      </c>
      <c r="C97" s="42" t="s">
        <v>126</v>
      </c>
      <c r="D97" s="43">
        <v>5</v>
      </c>
      <c r="E97" s="44" t="s">
        <v>24</v>
      </c>
      <c r="F97" s="45" t="s">
        <v>60</v>
      </c>
      <c r="G97" s="46">
        <f t="shared" si="6"/>
        <v>90</v>
      </c>
      <c r="H97" s="47">
        <v>18</v>
      </c>
      <c r="I97" s="105">
        <v>14.35</v>
      </c>
      <c r="J97" s="48">
        <f t="shared" si="7"/>
        <v>71.75</v>
      </c>
      <c r="K97" s="49" t="str">
        <f t="shared" si="3"/>
        <v>VYHOVUJE</v>
      </c>
      <c r="L97" s="109"/>
      <c r="M97" s="109"/>
      <c r="N97" s="109"/>
      <c r="O97" s="109"/>
      <c r="P97" s="112"/>
      <c r="Q97" s="109"/>
      <c r="R97" s="109"/>
    </row>
    <row r="98" spans="1:18" ht="24" customHeight="1">
      <c r="A98" s="24"/>
      <c r="B98" s="41">
        <v>92</v>
      </c>
      <c r="C98" s="58" t="s">
        <v>99</v>
      </c>
      <c r="D98" s="43">
        <v>5</v>
      </c>
      <c r="E98" s="44" t="s">
        <v>24</v>
      </c>
      <c r="F98" s="45" t="s">
        <v>60</v>
      </c>
      <c r="G98" s="46">
        <f t="shared" si="6"/>
        <v>100</v>
      </c>
      <c r="H98" s="47">
        <v>20</v>
      </c>
      <c r="I98" s="105">
        <v>16.24</v>
      </c>
      <c r="J98" s="48">
        <f t="shared" si="7"/>
        <v>81.19999999999999</v>
      </c>
      <c r="K98" s="49" t="str">
        <f t="shared" si="3"/>
        <v>VYHOVUJE</v>
      </c>
      <c r="L98" s="109"/>
      <c r="M98" s="109"/>
      <c r="N98" s="109"/>
      <c r="O98" s="109"/>
      <c r="P98" s="112"/>
      <c r="Q98" s="109"/>
      <c r="R98" s="109"/>
    </row>
    <row r="99" spans="1:18" ht="33" customHeight="1">
      <c r="A99" s="24"/>
      <c r="B99" s="41">
        <v>93</v>
      </c>
      <c r="C99" s="42" t="s">
        <v>219</v>
      </c>
      <c r="D99" s="43">
        <v>5</v>
      </c>
      <c r="E99" s="44" t="s">
        <v>24</v>
      </c>
      <c r="F99" s="45" t="s">
        <v>220</v>
      </c>
      <c r="G99" s="46">
        <f t="shared" si="6"/>
        <v>195</v>
      </c>
      <c r="H99" s="47">
        <v>39</v>
      </c>
      <c r="I99" s="105">
        <v>37.39</v>
      </c>
      <c r="J99" s="48">
        <f t="shared" si="7"/>
        <v>186.95</v>
      </c>
      <c r="K99" s="49" t="str">
        <f t="shared" si="3"/>
        <v>VYHOVUJE</v>
      </c>
      <c r="L99" s="109"/>
      <c r="M99" s="109"/>
      <c r="N99" s="109"/>
      <c r="O99" s="109"/>
      <c r="P99" s="112"/>
      <c r="Q99" s="109"/>
      <c r="R99" s="109"/>
    </row>
    <row r="100" spans="1:18" ht="39.75" customHeight="1">
      <c r="A100" s="24"/>
      <c r="B100" s="41">
        <v>94</v>
      </c>
      <c r="C100" s="42" t="s">
        <v>221</v>
      </c>
      <c r="D100" s="43">
        <v>3</v>
      </c>
      <c r="E100" s="44" t="s">
        <v>24</v>
      </c>
      <c r="F100" s="45" t="s">
        <v>222</v>
      </c>
      <c r="G100" s="46">
        <f t="shared" si="6"/>
        <v>117</v>
      </c>
      <c r="H100" s="47">
        <v>39</v>
      </c>
      <c r="I100" s="105">
        <v>37.72</v>
      </c>
      <c r="J100" s="48">
        <f t="shared" si="7"/>
        <v>113.16</v>
      </c>
      <c r="K100" s="49" t="str">
        <f aca="true" t="shared" si="8" ref="K100:K103">IF(ISNUMBER(I100),IF(I100&gt;H100,"NEVYHOVUJE","VYHOVUJE")," ")</f>
        <v>VYHOVUJE</v>
      </c>
      <c r="L100" s="109"/>
      <c r="M100" s="109"/>
      <c r="N100" s="109"/>
      <c r="O100" s="109"/>
      <c r="P100" s="112"/>
      <c r="Q100" s="109"/>
      <c r="R100" s="109"/>
    </row>
    <row r="101" spans="1:18" ht="33.75" customHeight="1">
      <c r="A101" s="24"/>
      <c r="B101" s="41">
        <v>95</v>
      </c>
      <c r="C101" s="42" t="s">
        <v>69</v>
      </c>
      <c r="D101" s="43">
        <v>2</v>
      </c>
      <c r="E101" s="44" t="s">
        <v>24</v>
      </c>
      <c r="F101" s="45" t="s">
        <v>70</v>
      </c>
      <c r="G101" s="46">
        <f t="shared" si="6"/>
        <v>88</v>
      </c>
      <c r="H101" s="47">
        <v>44</v>
      </c>
      <c r="I101" s="105">
        <v>39.36</v>
      </c>
      <c r="J101" s="48">
        <f t="shared" si="7"/>
        <v>78.72</v>
      </c>
      <c r="K101" s="49" t="str">
        <f t="shared" si="8"/>
        <v>VYHOVUJE</v>
      </c>
      <c r="L101" s="109"/>
      <c r="M101" s="109"/>
      <c r="N101" s="109"/>
      <c r="O101" s="109"/>
      <c r="P101" s="112"/>
      <c r="Q101" s="109"/>
      <c r="R101" s="109"/>
    </row>
    <row r="102" spans="1:18" ht="39.75" customHeight="1">
      <c r="A102" s="24"/>
      <c r="B102" s="41">
        <v>96</v>
      </c>
      <c r="C102" s="58" t="s">
        <v>36</v>
      </c>
      <c r="D102" s="43">
        <v>5</v>
      </c>
      <c r="E102" s="44" t="s">
        <v>24</v>
      </c>
      <c r="F102" s="45" t="s">
        <v>76</v>
      </c>
      <c r="G102" s="46">
        <f t="shared" si="6"/>
        <v>45</v>
      </c>
      <c r="H102" s="47">
        <v>9</v>
      </c>
      <c r="I102" s="105">
        <v>3.77</v>
      </c>
      <c r="J102" s="48">
        <f t="shared" si="7"/>
        <v>18.85</v>
      </c>
      <c r="K102" s="49" t="str">
        <f t="shared" si="8"/>
        <v>VYHOVUJE</v>
      </c>
      <c r="L102" s="109"/>
      <c r="M102" s="109"/>
      <c r="N102" s="109"/>
      <c r="O102" s="109"/>
      <c r="P102" s="112"/>
      <c r="Q102" s="109"/>
      <c r="R102" s="109"/>
    </row>
    <row r="103" spans="1:18" ht="38.25" customHeight="1">
      <c r="A103" s="24"/>
      <c r="B103" s="41">
        <v>97</v>
      </c>
      <c r="C103" s="58" t="s">
        <v>37</v>
      </c>
      <c r="D103" s="43">
        <v>20</v>
      </c>
      <c r="E103" s="44" t="s">
        <v>24</v>
      </c>
      <c r="F103" s="45" t="s">
        <v>90</v>
      </c>
      <c r="G103" s="46">
        <f aca="true" t="shared" si="9" ref="G103:G126">D103*H103</f>
        <v>140</v>
      </c>
      <c r="H103" s="47">
        <v>7</v>
      </c>
      <c r="I103" s="105">
        <v>5.74</v>
      </c>
      <c r="J103" s="48">
        <f aca="true" t="shared" si="10" ref="J103:J126">D103*I103</f>
        <v>114.80000000000001</v>
      </c>
      <c r="K103" s="49" t="str">
        <f t="shared" si="8"/>
        <v>VYHOVUJE</v>
      </c>
      <c r="L103" s="109"/>
      <c r="M103" s="109"/>
      <c r="N103" s="109"/>
      <c r="O103" s="109"/>
      <c r="P103" s="112"/>
      <c r="Q103" s="109"/>
      <c r="R103" s="109"/>
    </row>
    <row r="104" spans="1:18" ht="24" customHeight="1">
      <c r="A104" s="24"/>
      <c r="B104" s="41">
        <v>98</v>
      </c>
      <c r="C104" s="42" t="s">
        <v>167</v>
      </c>
      <c r="D104" s="43">
        <v>20</v>
      </c>
      <c r="E104" s="44" t="s">
        <v>24</v>
      </c>
      <c r="F104" s="45" t="s">
        <v>64</v>
      </c>
      <c r="G104" s="46">
        <f t="shared" si="9"/>
        <v>240</v>
      </c>
      <c r="H104" s="47">
        <v>12</v>
      </c>
      <c r="I104" s="105">
        <v>8.2</v>
      </c>
      <c r="J104" s="48">
        <f t="shared" si="10"/>
        <v>164</v>
      </c>
      <c r="K104" s="49" t="str">
        <f aca="true" t="shared" si="11" ref="K104:K126">IF(ISNUMBER(I104),IF(I104&gt;H104,"NEVYHOVUJE","VYHOVUJE")," ")</f>
        <v>VYHOVUJE</v>
      </c>
      <c r="L104" s="109"/>
      <c r="M104" s="109"/>
      <c r="N104" s="109"/>
      <c r="O104" s="109"/>
      <c r="P104" s="112"/>
      <c r="Q104" s="109"/>
      <c r="R104" s="109"/>
    </row>
    <row r="105" spans="1:18" ht="28.5" customHeight="1">
      <c r="A105" s="24"/>
      <c r="B105" s="41">
        <v>99</v>
      </c>
      <c r="C105" s="42" t="s">
        <v>223</v>
      </c>
      <c r="D105" s="43">
        <v>20</v>
      </c>
      <c r="E105" s="44" t="s">
        <v>24</v>
      </c>
      <c r="F105" s="45" t="s">
        <v>224</v>
      </c>
      <c r="G105" s="46">
        <f t="shared" si="9"/>
        <v>160</v>
      </c>
      <c r="H105" s="47">
        <v>8</v>
      </c>
      <c r="I105" s="105">
        <v>4.39</v>
      </c>
      <c r="J105" s="48">
        <f t="shared" si="10"/>
        <v>87.8</v>
      </c>
      <c r="K105" s="49" t="str">
        <f t="shared" si="11"/>
        <v>VYHOVUJE</v>
      </c>
      <c r="L105" s="109"/>
      <c r="M105" s="109"/>
      <c r="N105" s="109"/>
      <c r="O105" s="109"/>
      <c r="P105" s="112"/>
      <c r="Q105" s="109"/>
      <c r="R105" s="109"/>
    </row>
    <row r="106" spans="1:18" ht="28.5" customHeight="1" thickBot="1">
      <c r="A106" s="24"/>
      <c r="B106" s="63">
        <v>100</v>
      </c>
      <c r="C106" s="64" t="s">
        <v>127</v>
      </c>
      <c r="D106" s="65">
        <v>2</v>
      </c>
      <c r="E106" s="66" t="s">
        <v>24</v>
      </c>
      <c r="F106" s="67" t="s">
        <v>225</v>
      </c>
      <c r="G106" s="68">
        <f t="shared" si="9"/>
        <v>32</v>
      </c>
      <c r="H106" s="69">
        <v>16</v>
      </c>
      <c r="I106" s="106">
        <v>11.15</v>
      </c>
      <c r="J106" s="70">
        <f t="shared" si="10"/>
        <v>22.3</v>
      </c>
      <c r="K106" s="71" t="str">
        <f t="shared" si="11"/>
        <v>VYHOVUJE</v>
      </c>
      <c r="L106" s="110"/>
      <c r="M106" s="110"/>
      <c r="N106" s="110"/>
      <c r="O106" s="110"/>
      <c r="P106" s="113"/>
      <c r="Q106" s="110"/>
      <c r="R106" s="110"/>
    </row>
    <row r="107" spans="1:18" ht="20.25" customHeight="1" thickTop="1">
      <c r="A107" s="24"/>
      <c r="B107" s="72">
        <v>101</v>
      </c>
      <c r="C107" s="95" t="s">
        <v>56</v>
      </c>
      <c r="D107" s="74">
        <v>2</v>
      </c>
      <c r="E107" s="75" t="s">
        <v>25</v>
      </c>
      <c r="F107" s="76" t="s">
        <v>215</v>
      </c>
      <c r="G107" s="77">
        <f t="shared" si="9"/>
        <v>74</v>
      </c>
      <c r="H107" s="78">
        <v>37</v>
      </c>
      <c r="I107" s="107">
        <v>21.98</v>
      </c>
      <c r="J107" s="79">
        <f t="shared" si="10"/>
        <v>43.96</v>
      </c>
      <c r="K107" s="80" t="str">
        <f t="shared" si="11"/>
        <v>VYHOVUJE</v>
      </c>
      <c r="L107" s="108" t="s">
        <v>23</v>
      </c>
      <c r="M107" s="108"/>
      <c r="N107" s="114" t="s">
        <v>138</v>
      </c>
      <c r="O107" s="114" t="s">
        <v>139</v>
      </c>
      <c r="P107" s="111">
        <v>14</v>
      </c>
      <c r="Q107" s="108"/>
      <c r="R107" s="108" t="s">
        <v>9</v>
      </c>
    </row>
    <row r="108" spans="1:18" ht="20.25" customHeight="1">
      <c r="A108" s="24"/>
      <c r="B108" s="41">
        <v>102</v>
      </c>
      <c r="C108" s="42" t="s">
        <v>226</v>
      </c>
      <c r="D108" s="43">
        <v>1</v>
      </c>
      <c r="E108" s="44" t="s">
        <v>25</v>
      </c>
      <c r="F108" s="45" t="s">
        <v>215</v>
      </c>
      <c r="G108" s="46">
        <f t="shared" si="9"/>
        <v>37</v>
      </c>
      <c r="H108" s="47">
        <v>37</v>
      </c>
      <c r="I108" s="105">
        <v>23.37</v>
      </c>
      <c r="J108" s="48">
        <f t="shared" si="10"/>
        <v>23.37</v>
      </c>
      <c r="K108" s="49" t="str">
        <f t="shared" si="11"/>
        <v>VYHOVUJE</v>
      </c>
      <c r="L108" s="109"/>
      <c r="M108" s="109"/>
      <c r="N108" s="109"/>
      <c r="O108" s="109"/>
      <c r="P108" s="112"/>
      <c r="Q108" s="109"/>
      <c r="R108" s="109"/>
    </row>
    <row r="109" spans="1:18" ht="20.25" customHeight="1">
      <c r="A109" s="24"/>
      <c r="B109" s="41">
        <v>103</v>
      </c>
      <c r="C109" s="42" t="s">
        <v>227</v>
      </c>
      <c r="D109" s="43">
        <v>2</v>
      </c>
      <c r="E109" s="44" t="s">
        <v>24</v>
      </c>
      <c r="F109" s="45" t="s">
        <v>84</v>
      </c>
      <c r="G109" s="46">
        <f t="shared" si="9"/>
        <v>32</v>
      </c>
      <c r="H109" s="47">
        <v>16</v>
      </c>
      <c r="I109" s="105">
        <v>12.22</v>
      </c>
      <c r="J109" s="48">
        <f t="shared" si="10"/>
        <v>24.44</v>
      </c>
      <c r="K109" s="49" t="str">
        <f t="shared" si="11"/>
        <v>VYHOVUJE</v>
      </c>
      <c r="L109" s="109"/>
      <c r="M109" s="109"/>
      <c r="N109" s="109"/>
      <c r="O109" s="109"/>
      <c r="P109" s="112"/>
      <c r="Q109" s="109"/>
      <c r="R109" s="109"/>
    </row>
    <row r="110" spans="1:18" ht="23.25" customHeight="1">
      <c r="A110" s="24"/>
      <c r="B110" s="41">
        <v>104</v>
      </c>
      <c r="C110" s="42" t="s">
        <v>228</v>
      </c>
      <c r="D110" s="43">
        <v>3</v>
      </c>
      <c r="E110" s="44" t="s">
        <v>25</v>
      </c>
      <c r="F110" s="45" t="s">
        <v>88</v>
      </c>
      <c r="G110" s="46">
        <f t="shared" si="9"/>
        <v>42</v>
      </c>
      <c r="H110" s="47">
        <v>14</v>
      </c>
      <c r="I110" s="105">
        <v>9.84</v>
      </c>
      <c r="J110" s="48">
        <f t="shared" si="10"/>
        <v>29.52</v>
      </c>
      <c r="K110" s="49" t="str">
        <f t="shared" si="11"/>
        <v>VYHOVUJE</v>
      </c>
      <c r="L110" s="109"/>
      <c r="M110" s="109"/>
      <c r="N110" s="109"/>
      <c r="O110" s="109"/>
      <c r="P110" s="112"/>
      <c r="Q110" s="109"/>
      <c r="R110" s="109"/>
    </row>
    <row r="111" spans="1:18" ht="23.25" customHeight="1">
      <c r="A111" s="24"/>
      <c r="B111" s="41">
        <v>105</v>
      </c>
      <c r="C111" s="42" t="s">
        <v>229</v>
      </c>
      <c r="D111" s="43">
        <v>3</v>
      </c>
      <c r="E111" s="44" t="s">
        <v>24</v>
      </c>
      <c r="F111" s="45" t="s">
        <v>153</v>
      </c>
      <c r="G111" s="46">
        <f t="shared" si="9"/>
        <v>33</v>
      </c>
      <c r="H111" s="47">
        <v>11</v>
      </c>
      <c r="I111" s="105">
        <v>7.63</v>
      </c>
      <c r="J111" s="48">
        <f t="shared" si="10"/>
        <v>22.89</v>
      </c>
      <c r="K111" s="49" t="str">
        <f t="shared" si="11"/>
        <v>VYHOVUJE</v>
      </c>
      <c r="L111" s="109"/>
      <c r="M111" s="109"/>
      <c r="N111" s="109"/>
      <c r="O111" s="109"/>
      <c r="P111" s="112"/>
      <c r="Q111" s="109"/>
      <c r="R111" s="109"/>
    </row>
    <row r="112" spans="1:18" ht="27.75" customHeight="1">
      <c r="A112" s="24"/>
      <c r="B112" s="41">
        <v>106</v>
      </c>
      <c r="C112" s="42" t="s">
        <v>74</v>
      </c>
      <c r="D112" s="43">
        <v>2</v>
      </c>
      <c r="E112" s="44" t="s">
        <v>24</v>
      </c>
      <c r="F112" s="45" t="s">
        <v>26</v>
      </c>
      <c r="G112" s="46">
        <f t="shared" si="9"/>
        <v>80</v>
      </c>
      <c r="H112" s="47">
        <v>40</v>
      </c>
      <c r="I112" s="105">
        <v>32.39</v>
      </c>
      <c r="J112" s="48">
        <f t="shared" si="10"/>
        <v>64.78</v>
      </c>
      <c r="K112" s="49" t="str">
        <f t="shared" si="11"/>
        <v>VYHOVUJE</v>
      </c>
      <c r="L112" s="109"/>
      <c r="M112" s="109"/>
      <c r="N112" s="109"/>
      <c r="O112" s="109"/>
      <c r="P112" s="112"/>
      <c r="Q112" s="109"/>
      <c r="R112" s="109"/>
    </row>
    <row r="113" spans="1:18" ht="39.75" customHeight="1">
      <c r="A113" s="24"/>
      <c r="B113" s="41">
        <v>107</v>
      </c>
      <c r="C113" s="58" t="s">
        <v>37</v>
      </c>
      <c r="D113" s="43">
        <v>60</v>
      </c>
      <c r="E113" s="44" t="s">
        <v>24</v>
      </c>
      <c r="F113" s="45" t="s">
        <v>90</v>
      </c>
      <c r="G113" s="46">
        <f t="shared" si="9"/>
        <v>420</v>
      </c>
      <c r="H113" s="47">
        <v>7</v>
      </c>
      <c r="I113" s="105">
        <v>5.74</v>
      </c>
      <c r="J113" s="48">
        <f t="shared" si="10"/>
        <v>344.40000000000003</v>
      </c>
      <c r="K113" s="49" t="str">
        <f t="shared" si="11"/>
        <v>VYHOVUJE</v>
      </c>
      <c r="L113" s="109"/>
      <c r="M113" s="109"/>
      <c r="N113" s="109"/>
      <c r="O113" s="109"/>
      <c r="P113" s="112"/>
      <c r="Q113" s="109"/>
      <c r="R113" s="109"/>
    </row>
    <row r="114" spans="1:18" ht="30" customHeight="1">
      <c r="A114" s="24"/>
      <c r="B114" s="41">
        <v>108</v>
      </c>
      <c r="C114" s="42" t="s">
        <v>230</v>
      </c>
      <c r="D114" s="43">
        <v>3</v>
      </c>
      <c r="E114" s="44" t="s">
        <v>25</v>
      </c>
      <c r="F114" s="96" t="s">
        <v>49</v>
      </c>
      <c r="G114" s="46">
        <f t="shared" si="9"/>
        <v>60</v>
      </c>
      <c r="H114" s="47">
        <v>20</v>
      </c>
      <c r="I114" s="105">
        <v>16.2</v>
      </c>
      <c r="J114" s="48">
        <f t="shared" si="10"/>
        <v>48.599999999999994</v>
      </c>
      <c r="K114" s="49" t="str">
        <f t="shared" si="11"/>
        <v>VYHOVUJE</v>
      </c>
      <c r="L114" s="109"/>
      <c r="M114" s="109"/>
      <c r="N114" s="109"/>
      <c r="O114" s="109"/>
      <c r="P114" s="112"/>
      <c r="Q114" s="109"/>
      <c r="R114" s="109"/>
    </row>
    <row r="115" spans="1:18" ht="36.75" customHeight="1">
      <c r="A115" s="24"/>
      <c r="B115" s="41">
        <v>109</v>
      </c>
      <c r="C115" s="42" t="s">
        <v>91</v>
      </c>
      <c r="D115" s="43">
        <v>20</v>
      </c>
      <c r="E115" s="44" t="s">
        <v>24</v>
      </c>
      <c r="F115" s="45" t="s">
        <v>92</v>
      </c>
      <c r="G115" s="46">
        <f t="shared" si="9"/>
        <v>180</v>
      </c>
      <c r="H115" s="47">
        <v>9</v>
      </c>
      <c r="I115" s="105">
        <v>4.18</v>
      </c>
      <c r="J115" s="48">
        <f t="shared" si="10"/>
        <v>83.6</v>
      </c>
      <c r="K115" s="49" t="str">
        <f t="shared" si="11"/>
        <v>VYHOVUJE</v>
      </c>
      <c r="L115" s="109"/>
      <c r="M115" s="109"/>
      <c r="N115" s="109"/>
      <c r="O115" s="109"/>
      <c r="P115" s="112"/>
      <c r="Q115" s="109"/>
      <c r="R115" s="109"/>
    </row>
    <row r="116" spans="1:18" ht="36" customHeight="1">
      <c r="A116" s="24"/>
      <c r="B116" s="41">
        <v>110</v>
      </c>
      <c r="C116" s="58" t="s">
        <v>39</v>
      </c>
      <c r="D116" s="43">
        <v>2</v>
      </c>
      <c r="E116" s="44" t="s">
        <v>27</v>
      </c>
      <c r="F116" s="45" t="s">
        <v>77</v>
      </c>
      <c r="G116" s="46">
        <f t="shared" si="9"/>
        <v>70</v>
      </c>
      <c r="H116" s="47">
        <v>35</v>
      </c>
      <c r="I116" s="105">
        <v>18.12</v>
      </c>
      <c r="J116" s="48">
        <f t="shared" si="10"/>
        <v>36.24</v>
      </c>
      <c r="K116" s="49" t="str">
        <f t="shared" si="11"/>
        <v>VYHOVUJE</v>
      </c>
      <c r="L116" s="109"/>
      <c r="M116" s="109"/>
      <c r="N116" s="109"/>
      <c r="O116" s="109"/>
      <c r="P116" s="112"/>
      <c r="Q116" s="109"/>
      <c r="R116" s="109"/>
    </row>
    <row r="117" spans="1:18" ht="39" customHeight="1">
      <c r="A117" s="24"/>
      <c r="B117" s="41">
        <v>111</v>
      </c>
      <c r="C117" s="58" t="s">
        <v>50</v>
      </c>
      <c r="D117" s="43">
        <v>5</v>
      </c>
      <c r="E117" s="44" t="s">
        <v>27</v>
      </c>
      <c r="F117" s="45" t="s">
        <v>85</v>
      </c>
      <c r="G117" s="46">
        <f t="shared" si="9"/>
        <v>190</v>
      </c>
      <c r="H117" s="47">
        <v>38</v>
      </c>
      <c r="I117" s="105">
        <v>37.72</v>
      </c>
      <c r="J117" s="48">
        <f t="shared" si="10"/>
        <v>188.6</v>
      </c>
      <c r="K117" s="49" t="str">
        <f t="shared" si="11"/>
        <v>VYHOVUJE</v>
      </c>
      <c r="L117" s="109"/>
      <c r="M117" s="109"/>
      <c r="N117" s="109"/>
      <c r="O117" s="109"/>
      <c r="P117" s="112"/>
      <c r="Q117" s="109"/>
      <c r="R117" s="109"/>
    </row>
    <row r="118" spans="1:18" ht="34.5" customHeight="1">
      <c r="A118" s="24"/>
      <c r="B118" s="41">
        <v>112</v>
      </c>
      <c r="C118" s="42" t="s">
        <v>231</v>
      </c>
      <c r="D118" s="43">
        <v>1</v>
      </c>
      <c r="E118" s="44" t="s">
        <v>24</v>
      </c>
      <c r="F118" s="45" t="s">
        <v>232</v>
      </c>
      <c r="G118" s="46">
        <f t="shared" si="9"/>
        <v>60</v>
      </c>
      <c r="H118" s="47">
        <v>60</v>
      </c>
      <c r="I118" s="105">
        <v>52.45</v>
      </c>
      <c r="J118" s="48">
        <f t="shared" si="10"/>
        <v>52.45</v>
      </c>
      <c r="K118" s="49" t="str">
        <f t="shared" si="11"/>
        <v>VYHOVUJE</v>
      </c>
      <c r="L118" s="109"/>
      <c r="M118" s="109"/>
      <c r="N118" s="109"/>
      <c r="O118" s="109"/>
      <c r="P118" s="112"/>
      <c r="Q118" s="109"/>
      <c r="R118" s="109"/>
    </row>
    <row r="119" spans="1:18" ht="19.5" customHeight="1">
      <c r="A119" s="24"/>
      <c r="B119" s="41">
        <v>113</v>
      </c>
      <c r="C119" s="58" t="s">
        <v>44</v>
      </c>
      <c r="D119" s="43">
        <v>5</v>
      </c>
      <c r="E119" s="44" t="s">
        <v>25</v>
      </c>
      <c r="F119" s="45" t="s">
        <v>80</v>
      </c>
      <c r="G119" s="46">
        <f t="shared" si="9"/>
        <v>30</v>
      </c>
      <c r="H119" s="47">
        <v>6</v>
      </c>
      <c r="I119" s="105">
        <v>4.24</v>
      </c>
      <c r="J119" s="48">
        <f t="shared" si="10"/>
        <v>21.200000000000003</v>
      </c>
      <c r="K119" s="49" t="str">
        <f t="shared" si="11"/>
        <v>VYHOVUJE</v>
      </c>
      <c r="L119" s="109"/>
      <c r="M119" s="109"/>
      <c r="N119" s="109"/>
      <c r="O119" s="109"/>
      <c r="P119" s="112"/>
      <c r="Q119" s="109"/>
      <c r="R119" s="109"/>
    </row>
    <row r="120" spans="1:18" ht="19.5" customHeight="1">
      <c r="A120" s="24"/>
      <c r="B120" s="41">
        <v>114</v>
      </c>
      <c r="C120" s="58" t="s">
        <v>45</v>
      </c>
      <c r="D120" s="43">
        <v>2</v>
      </c>
      <c r="E120" s="44" t="s">
        <v>25</v>
      </c>
      <c r="F120" s="45" t="s">
        <v>81</v>
      </c>
      <c r="G120" s="46">
        <f t="shared" si="9"/>
        <v>26</v>
      </c>
      <c r="H120" s="47">
        <v>13</v>
      </c>
      <c r="I120" s="105">
        <v>5.41</v>
      </c>
      <c r="J120" s="48">
        <f t="shared" si="10"/>
        <v>10.82</v>
      </c>
      <c r="K120" s="49" t="str">
        <f t="shared" si="11"/>
        <v>VYHOVUJE</v>
      </c>
      <c r="L120" s="109"/>
      <c r="M120" s="109"/>
      <c r="N120" s="109"/>
      <c r="O120" s="109"/>
      <c r="P120" s="112"/>
      <c r="Q120" s="109"/>
      <c r="R120" s="109"/>
    </row>
    <row r="121" spans="1:18" ht="19.5" customHeight="1">
      <c r="A121" s="24"/>
      <c r="B121" s="41">
        <v>115</v>
      </c>
      <c r="C121" s="58" t="s">
        <v>128</v>
      </c>
      <c r="D121" s="43">
        <v>2</v>
      </c>
      <c r="E121" s="44" t="s">
        <v>25</v>
      </c>
      <c r="F121" s="45" t="s">
        <v>81</v>
      </c>
      <c r="G121" s="46">
        <f t="shared" si="9"/>
        <v>30</v>
      </c>
      <c r="H121" s="47">
        <v>15</v>
      </c>
      <c r="I121" s="105">
        <v>8.36</v>
      </c>
      <c r="J121" s="48">
        <f t="shared" si="10"/>
        <v>16.72</v>
      </c>
      <c r="K121" s="49" t="str">
        <f t="shared" si="11"/>
        <v>VYHOVUJE</v>
      </c>
      <c r="L121" s="109"/>
      <c r="M121" s="109"/>
      <c r="N121" s="109"/>
      <c r="O121" s="109"/>
      <c r="P121" s="112"/>
      <c r="Q121" s="109"/>
      <c r="R121" s="109"/>
    </row>
    <row r="122" spans="1:18" ht="19.5" customHeight="1">
      <c r="A122" s="24"/>
      <c r="B122" s="41">
        <v>116</v>
      </c>
      <c r="C122" s="58" t="s">
        <v>105</v>
      </c>
      <c r="D122" s="43">
        <v>2</v>
      </c>
      <c r="E122" s="44" t="s">
        <v>25</v>
      </c>
      <c r="F122" s="45" t="s">
        <v>81</v>
      </c>
      <c r="G122" s="46">
        <f t="shared" si="9"/>
        <v>38</v>
      </c>
      <c r="H122" s="47">
        <v>19</v>
      </c>
      <c r="I122" s="105">
        <v>12.63</v>
      </c>
      <c r="J122" s="48">
        <f t="shared" si="10"/>
        <v>25.26</v>
      </c>
      <c r="K122" s="49" t="str">
        <f t="shared" si="11"/>
        <v>VYHOVUJE</v>
      </c>
      <c r="L122" s="109"/>
      <c r="M122" s="109"/>
      <c r="N122" s="109"/>
      <c r="O122" s="109"/>
      <c r="P122" s="112"/>
      <c r="Q122" s="109"/>
      <c r="R122" s="109"/>
    </row>
    <row r="123" spans="1:18" ht="19.5" customHeight="1">
      <c r="A123" s="24"/>
      <c r="B123" s="41">
        <v>117</v>
      </c>
      <c r="C123" s="42" t="s">
        <v>106</v>
      </c>
      <c r="D123" s="43">
        <v>2</v>
      </c>
      <c r="E123" s="44" t="s">
        <v>25</v>
      </c>
      <c r="F123" s="45" t="s">
        <v>81</v>
      </c>
      <c r="G123" s="46">
        <f t="shared" si="9"/>
        <v>80</v>
      </c>
      <c r="H123" s="47">
        <v>40</v>
      </c>
      <c r="I123" s="105">
        <v>23.53</v>
      </c>
      <c r="J123" s="48">
        <f t="shared" si="10"/>
        <v>47.06</v>
      </c>
      <c r="K123" s="49" t="str">
        <f t="shared" si="11"/>
        <v>VYHOVUJE</v>
      </c>
      <c r="L123" s="109"/>
      <c r="M123" s="109"/>
      <c r="N123" s="109"/>
      <c r="O123" s="109"/>
      <c r="P123" s="112"/>
      <c r="Q123" s="109"/>
      <c r="R123" s="109"/>
    </row>
    <row r="124" spans="1:18" ht="42" customHeight="1">
      <c r="A124" s="24"/>
      <c r="B124" s="59">
        <v>118</v>
      </c>
      <c r="C124" s="42" t="s">
        <v>239</v>
      </c>
      <c r="D124" s="43">
        <v>5</v>
      </c>
      <c r="E124" s="44" t="s">
        <v>24</v>
      </c>
      <c r="F124" s="45" t="s">
        <v>86</v>
      </c>
      <c r="G124" s="46">
        <f t="shared" si="9"/>
        <v>400</v>
      </c>
      <c r="H124" s="47">
        <v>80</v>
      </c>
      <c r="I124" s="105">
        <v>80</v>
      </c>
      <c r="J124" s="48">
        <f t="shared" si="10"/>
        <v>400</v>
      </c>
      <c r="K124" s="49" t="str">
        <f t="shared" si="11"/>
        <v>VYHOVUJE</v>
      </c>
      <c r="L124" s="109"/>
      <c r="M124" s="109"/>
      <c r="N124" s="109"/>
      <c r="O124" s="109"/>
      <c r="P124" s="112"/>
      <c r="Q124" s="109"/>
      <c r="R124" s="109"/>
    </row>
    <row r="125" spans="1:18" ht="22.5" customHeight="1">
      <c r="A125" s="24"/>
      <c r="B125" s="41">
        <v>119</v>
      </c>
      <c r="C125" s="42" t="s">
        <v>129</v>
      </c>
      <c r="D125" s="43">
        <v>3</v>
      </c>
      <c r="E125" s="44" t="s">
        <v>24</v>
      </c>
      <c r="F125" s="45" t="s">
        <v>233</v>
      </c>
      <c r="G125" s="46">
        <f t="shared" si="9"/>
        <v>30</v>
      </c>
      <c r="H125" s="47">
        <v>10</v>
      </c>
      <c r="I125" s="105">
        <v>7.22</v>
      </c>
      <c r="J125" s="48">
        <f t="shared" si="10"/>
        <v>21.66</v>
      </c>
      <c r="K125" s="49" t="str">
        <f t="shared" si="11"/>
        <v>VYHOVUJE</v>
      </c>
      <c r="L125" s="109"/>
      <c r="M125" s="109"/>
      <c r="N125" s="109"/>
      <c r="O125" s="109"/>
      <c r="P125" s="112"/>
      <c r="Q125" s="109"/>
      <c r="R125" s="109"/>
    </row>
    <row r="126" spans="1:18" ht="36.75" customHeight="1" thickBot="1">
      <c r="A126" s="24"/>
      <c r="B126" s="63">
        <v>120</v>
      </c>
      <c r="C126" s="64" t="s">
        <v>130</v>
      </c>
      <c r="D126" s="65">
        <v>1</v>
      </c>
      <c r="E126" s="66" t="s">
        <v>24</v>
      </c>
      <c r="F126" s="67" t="s">
        <v>234</v>
      </c>
      <c r="G126" s="68">
        <f t="shared" si="9"/>
        <v>150</v>
      </c>
      <c r="H126" s="69">
        <v>150</v>
      </c>
      <c r="I126" s="106">
        <v>135.3</v>
      </c>
      <c r="J126" s="70">
        <f t="shared" si="10"/>
        <v>135.3</v>
      </c>
      <c r="K126" s="71" t="str">
        <f t="shared" si="11"/>
        <v>VYHOVUJE</v>
      </c>
      <c r="L126" s="110"/>
      <c r="M126" s="110"/>
      <c r="N126" s="110"/>
      <c r="O126" s="110"/>
      <c r="P126" s="113"/>
      <c r="Q126" s="110"/>
      <c r="R126" s="110"/>
    </row>
    <row r="127" spans="3:10" ht="13.5" customHeight="1" thickBot="1" thickTop="1">
      <c r="C127" s="1"/>
      <c r="D127" s="1"/>
      <c r="E127" s="1"/>
      <c r="F127" s="1"/>
      <c r="G127" s="1"/>
      <c r="J127" s="97"/>
    </row>
    <row r="128" spans="2:18" ht="60.75" customHeight="1" thickBot="1" thickTop="1">
      <c r="B128" s="120" t="s">
        <v>10</v>
      </c>
      <c r="C128" s="120"/>
      <c r="D128" s="120"/>
      <c r="E128" s="120"/>
      <c r="F128" s="120"/>
      <c r="G128" s="98"/>
      <c r="H128" s="99" t="s">
        <v>11</v>
      </c>
      <c r="I128" s="121" t="s">
        <v>12</v>
      </c>
      <c r="J128" s="122"/>
      <c r="K128" s="123"/>
      <c r="Q128" s="21"/>
      <c r="R128" s="100"/>
    </row>
    <row r="129" spans="2:11" ht="33" customHeight="1" thickBot="1" thickTop="1">
      <c r="B129" s="124" t="s">
        <v>13</v>
      </c>
      <c r="C129" s="124"/>
      <c r="D129" s="124"/>
      <c r="E129" s="124"/>
      <c r="F129" s="124"/>
      <c r="G129" s="101"/>
      <c r="H129" s="102">
        <f>SUM(G7:G126)</f>
        <v>33425</v>
      </c>
      <c r="I129" s="125">
        <f>SUM(J7:J126)</f>
        <v>24454.999999999993</v>
      </c>
      <c r="J129" s="126"/>
      <c r="K129" s="127"/>
    </row>
    <row r="130" ht="14.25" customHeight="1" thickTop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</sheetData>
  <sheetProtection algorithmName="SHA-512" hashValue="xtVBqFHtgdy8UijUhZ9AKPqIoyHgCQQ8tEfHN66/UPGjZ6HL2awG0QhE11l7j3VY/odBuL8TGIVmBJwfroZHqA==" saltValue="SLZ7qvBuPbglUqtCC/g2/Q==" spinCount="100000" sheet="1" objects="1" scenarios="1" selectLockedCells="1"/>
  <mergeCells count="40">
    <mergeCell ref="N7:N61"/>
    <mergeCell ref="O7:O61"/>
    <mergeCell ref="P7:P61"/>
    <mergeCell ref="B1:D1"/>
    <mergeCell ref="M7:M61"/>
    <mergeCell ref="B128:F128"/>
    <mergeCell ref="I128:K128"/>
    <mergeCell ref="B129:F129"/>
    <mergeCell ref="I129:K129"/>
    <mergeCell ref="L107:L126"/>
    <mergeCell ref="M62:M78"/>
    <mergeCell ref="M79:M89"/>
    <mergeCell ref="M90:M106"/>
    <mergeCell ref="M107:M126"/>
    <mergeCell ref="L7:L61"/>
    <mergeCell ref="L62:L78"/>
    <mergeCell ref="L79:L89"/>
    <mergeCell ref="L90:L106"/>
    <mergeCell ref="N90:N106"/>
    <mergeCell ref="O90:O106"/>
    <mergeCell ref="N107:N126"/>
    <mergeCell ref="O107:O126"/>
    <mergeCell ref="N62:N78"/>
    <mergeCell ref="O62:O78"/>
    <mergeCell ref="N79:N89"/>
    <mergeCell ref="O79:O89"/>
    <mergeCell ref="R107:R126"/>
    <mergeCell ref="Q90:Q106"/>
    <mergeCell ref="R90:R106"/>
    <mergeCell ref="P62:P78"/>
    <mergeCell ref="P79:P89"/>
    <mergeCell ref="P90:P106"/>
    <mergeCell ref="P107:P126"/>
    <mergeCell ref="Q107:Q126"/>
    <mergeCell ref="Q79:Q89"/>
    <mergeCell ref="Q7:Q61"/>
    <mergeCell ref="R7:R61"/>
    <mergeCell ref="R79:R89"/>
    <mergeCell ref="Q62:Q78"/>
    <mergeCell ref="R62:R78"/>
  </mergeCells>
  <conditionalFormatting sqref="B7:B126">
    <cfRule type="containsBlanks" priority="51" dxfId="15">
      <formula>LEN(TRIM(B7))=0</formula>
    </cfRule>
  </conditionalFormatting>
  <conditionalFormatting sqref="B7:B126">
    <cfRule type="cellIs" priority="46" dxfId="14" operator="greaterThanOrEqual">
      <formula>1</formula>
    </cfRule>
  </conditionalFormatting>
  <conditionalFormatting sqref="K7:K126">
    <cfRule type="cellIs" priority="43" dxfId="13" operator="equal">
      <formula>"VYHOVUJE"</formula>
    </cfRule>
  </conditionalFormatting>
  <conditionalFormatting sqref="K7:K126">
    <cfRule type="cellIs" priority="42" dxfId="12" operator="equal">
      <formula>"NEVYHOVUJE"</formula>
    </cfRule>
  </conditionalFormatting>
  <conditionalFormatting sqref="I7">
    <cfRule type="containsBlanks" priority="13" dxfId="8">
      <formula>LEN(TRIM(I7))=0</formula>
    </cfRule>
  </conditionalFormatting>
  <conditionalFormatting sqref="I7">
    <cfRule type="notContainsBlanks" priority="12" dxfId="7">
      <formula>LEN(TRIM(I7))&gt;0</formula>
    </cfRule>
  </conditionalFormatting>
  <conditionalFormatting sqref="I7:I126">
    <cfRule type="notContainsBlanks" priority="11" dxfId="6">
      <formula>LEN(TRIM(I7))&gt;0</formula>
    </cfRule>
  </conditionalFormatting>
  <conditionalFormatting sqref="I8:I126">
    <cfRule type="containsBlanks" priority="10" dxfId="8">
      <formula>LEN(TRIM(I8))=0</formula>
    </cfRule>
  </conditionalFormatting>
  <conditionalFormatting sqref="I8:I126">
    <cfRule type="notContainsBlanks" priority="9" dxfId="7">
      <formula>LEN(TRIM(I8))&gt;0</formula>
    </cfRule>
  </conditionalFormatting>
  <conditionalFormatting sqref="I8:I126">
    <cfRule type="notContainsBlanks" priority="8" dxfId="6">
      <formula>LEN(TRIM(I8))&gt;0</formula>
    </cfRule>
  </conditionalFormatting>
  <conditionalFormatting sqref="D7:D90">
    <cfRule type="containsBlanks" priority="6" dxfId="0">
      <formula>LEN(TRIM(D7))=0</formula>
    </cfRule>
  </conditionalFormatting>
  <conditionalFormatting sqref="D91">
    <cfRule type="containsBlanks" priority="5" dxfId="0">
      <formula>LEN(TRIM(D91))=0</formula>
    </cfRule>
  </conditionalFormatting>
  <conditionalFormatting sqref="D92:D93">
    <cfRule type="containsBlanks" priority="4" dxfId="0">
      <formula>LEN(TRIM(D92))=0</formula>
    </cfRule>
  </conditionalFormatting>
  <conditionalFormatting sqref="D94">
    <cfRule type="containsBlanks" priority="3" dxfId="0">
      <formula>LEN(TRIM(D94))=0</formula>
    </cfRule>
  </conditionalFormatting>
  <conditionalFormatting sqref="D95:D101">
    <cfRule type="containsBlanks" priority="2" dxfId="0">
      <formula>LEN(TRIM(D95))=0</formula>
    </cfRule>
  </conditionalFormatting>
  <conditionalFormatting sqref="D102:D126">
    <cfRule type="containsBlanks" priority="1" dxfId="0">
      <formula>LEN(TRIM(D102))=0</formula>
    </cfRule>
  </conditionalFormatting>
  <dataValidations count="2">
    <dataValidation type="list" showInputMessage="1" showErrorMessage="1" sqref="E95:E126">
      <formula1>"ks,bal,sada,"</formula1>
    </dataValidation>
    <dataValidation type="list" allowBlank="1" showInputMessage="1" showErrorMessage="1" sqref="R7">
      <formula1>#REF!</formula1>
    </dataValidation>
  </dataValidations>
  <printOptions/>
  <pageMargins left="0.2362204724409449" right="0.2362204724409449" top="0.15748031496062992" bottom="0.1968503937007874" header="0.15748031496062992" footer="0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28.01.2021</dc:description>
  <cp:lastModifiedBy>Nováčková Marie</cp:lastModifiedBy>
  <cp:lastPrinted>2021-06-07T05:29:11Z</cp:lastPrinted>
  <dcterms:created xsi:type="dcterms:W3CDTF">2014-03-05T12:43:32Z</dcterms:created>
  <dcterms:modified xsi:type="dcterms:W3CDTF">2021-06-23T08:54:30Z</dcterms:modified>
  <cp:category/>
  <cp:version/>
  <cp:contentType/>
  <cp:contentStatus/>
  <cp:revision>2</cp:revision>
</cp:coreProperties>
</file>