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1956" windowWidth="14400" windowHeight="3792" tabRatio="538" activeTab="0"/>
  </bookViews>
  <sheets>
    <sheet name="AVT" sheetId="22" r:id="rId1"/>
  </sheets>
  <definedNames>
    <definedName name="_xlnm.Print_Area" localSheetId="0">'AVT'!$B$1:$P$18</definedName>
  </definedNames>
  <calcPr calcId="145621"/>
</workbook>
</file>

<file path=xl/sharedStrings.xml><?xml version="1.0" encoding="utf-8"?>
<sst xmlns="http://schemas.openxmlformats.org/spreadsheetml/2006/main" count="72" uniqueCount="54">
  <si>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</si>
  <si>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</si>
  <si>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</si>
  <si>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</si>
  <si>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</si>
  <si>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</si>
  <si>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t>Vyplní se automaticky</t>
  </si>
  <si>
    <t>VYHOVUJE / NEVYHOVUJE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</si>
  <si>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</si>
  <si>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</si>
  <si>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NABÍDKOVÁ CENA za měrnou jednotku (MJ)
v Kč bez DPH</t>
  </si>
  <si>
    <t>NABÍDKOVÁ CENA CELKEM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</si>
  <si>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</si>
  <si>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</si>
  <si>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CELKOVÁ NABÍDKOVÁ CENA v Kč bez DPH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</si>
  <si>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</si>
  <si>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</si>
  <si>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Elektricky poháněná projekční plátna</t>
  </si>
  <si>
    <t>Šebesta, 377632131</t>
  </si>
  <si>
    <t>Technická 8, Plzeň, budova CTPVV místnosti UC439 a UC453</t>
  </si>
  <si>
    <t>Projekční plátno s následujícími parametry:
* poměr stran plátna 1:1
* rozměr projekční plochy minimálně 200x200 cm (čisté zobrazovací plochy bez rámečků/okrajů)
* matně bílé plátno
* pozorovací úhel minimálně 120°
* elektrický pohon pohybu plátna
* ovládání pohonu motoru vypínačem na stěně
* určeno pro pevnou montáž na stěně
* maximální šíře kazety 215cm
* v případě asymetrického umístění plátna v kazetě je z prostorových důvodů požadována varianta s plátnem umístěným blíže k pravému okraji kazety
Požadovaná je montáž na místě určení, přičemž je nutné zajistit dostatečný odstup od stěny, z důvodu přítomnosti tabule o tloušťce 2,5 cm za projekčním plátnem.</t>
  </si>
  <si>
    <t>držák na projektor</t>
  </si>
  <si>
    <t>nastavitelná délka, závěsný na strop, kompatibilní s projektorem INFOCUS 119 HDX</t>
  </si>
  <si>
    <t>Mgr. Ondřej Vodrážka, tel.: 377638616</t>
  </si>
  <si>
    <t>Univerzitní 14, Plzeň 306 14, UT205</t>
  </si>
  <si>
    <t>AV technika - 002 - 2016</t>
  </si>
  <si>
    <t>samostatná faktura</t>
  </si>
  <si>
    <t>Místo dodání</t>
  </si>
  <si>
    <t>Kontaktní osoba 
k převzetí zboží</t>
  </si>
  <si>
    <t>Fakturace</t>
  </si>
  <si>
    <t>Popis</t>
  </si>
  <si>
    <t>Měrná jednotka [MJ]</t>
  </si>
  <si>
    <t>Název</t>
  </si>
  <si>
    <t>IP kamera fisheye</t>
  </si>
  <si>
    <t>EK312, Univerzitní 22, 306 14, Plzeň</t>
  </si>
  <si>
    <t>IP kamera</t>
  </si>
  <si>
    <t>Lampa pro projektor Christie LX700</t>
  </si>
  <si>
    <t>Vladimír Nový, 606050827</t>
  </si>
  <si>
    <t>Ing. David  ROT, Ph.D. - 377634370</t>
  </si>
  <si>
    <t>stahovací plátno upevnitelné na zeď nebo na strop, úhlopříčka 106-110 palců, poměr stran 16:9</t>
  </si>
  <si>
    <r>
      <t xml:space="preserve">IP kamera pro monitorování experimentů, popis viz příloha: </t>
    </r>
    <r>
      <rPr>
        <b/>
        <sz val="11"/>
        <color rgb="FFFF0000"/>
        <rFont val="Calibri"/>
        <family val="2"/>
        <scheme val="minor"/>
      </rPr>
      <t>Priloha_c._2_Kupni_smlouvy_IP_kamery_AVT-002-2016.pdf</t>
    </r>
  </si>
  <si>
    <t>projekční plátno</t>
  </si>
  <si>
    <t>Univerzitní 26, FEL EP130, Plzeň</t>
  </si>
  <si>
    <t>Lampa pro projektor Epson EMP-820</t>
  </si>
  <si>
    <t>Kompatibilní lampový modul pro projektor Epson EMP-820. Životnost minimálně 1500 hodin. Výkon 200W UHE, lampa včetně modulu.</t>
  </si>
  <si>
    <t>CIV, AVS, Univerzitní 22, Plzeň</t>
  </si>
  <si>
    <t>Lampa pro projektor Epson EB-825</t>
  </si>
  <si>
    <t>Kompatibilní lampový modul pro projektor Epson EB-825. Životnost minimálně 5000 hodin. Výkon 200W UHE, lampa včetně modulu.</t>
  </si>
  <si>
    <t>Kompatibilní lampový modul pro projektor Christie LX700. Životnost minimálně 3000 hodin. Výkon 330W, typ lampy NSH, lampa včetně modulu. Cena včetně výměny. Projektor je nainstalovaný na stropě. Výška cca 6 m.</t>
  </si>
  <si>
    <t>objektiv pro zrcadlovky Canon APS-C</t>
  </si>
  <si>
    <t>objektiv pro zrcadlovky Canon APS-C
podporovaný bajonet Canon EF a EF-S
integrovaný optický stabilizátor
Minimální ohnisková vzdálenost: max. 18 mm
Maximální ohnisková vzdálenost: min. 200 mm
Světelnost objektivu - nejkratší ohnisko (F):   max. 3,5
Světelnost objektivu - nejdelší ohnisko (F): max. 6,3
Maximální clona: min. 22
Počet lamel clony: min. 7
Minimální zaostřovací vzdálenost: max. 50 cm
Průměr filtru: min. 62 cm</t>
  </si>
  <si>
    <t>Chocholoušková, 724745117</t>
  </si>
  <si>
    <t>CBG, Chodské náměstí 1, CH319</t>
  </si>
  <si>
    <t>Priloha_c._1_Kupni_smlouvy_technicka_specifikace_AVT-002-2016_nova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</si>
</sst>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vertical="center" wrapText="1"/>
      <protection/>
    </xf>
    <xf numFmtId="0" fontId="0" fillId="6" borderId="5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19050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19050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19050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19050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19050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19050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9525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9525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19050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9525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19050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19050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9525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19050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9525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9525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9525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9525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19050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9525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9525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9525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9525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9525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9525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9525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19050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9525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19050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9525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9525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9525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9525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9525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9525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9525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19050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9525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9525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9525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9525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19050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9525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19050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9525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9525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9525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9525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9525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9525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9525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19050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9525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9525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9525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9525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9525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9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95250</xdr:colOff>
      <xdr:row>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95250</xdr:colOff>
      <xdr:row>43</xdr:row>
      <xdr:rowOff>123825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19050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19050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19050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19050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200025</xdr:colOff>
      <xdr:row>18</xdr:row>
      <xdr:rowOff>485775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47625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19050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19050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19050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19050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190500</xdr:colOff>
      <xdr:row>43</xdr:row>
      <xdr:rowOff>133350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47625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19050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19050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190500</xdr:colOff>
      <xdr:row>43</xdr:row>
      <xdr:rowOff>142875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76200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288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19050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19050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47625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190500</xdr:colOff>
      <xdr:row>43</xdr:row>
      <xdr:rowOff>142875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66675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10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76200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288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47625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85725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19050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19050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19050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19050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190500</xdr:colOff>
      <xdr:row>43</xdr:row>
      <xdr:rowOff>142875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323850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104775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847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19050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19050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19050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19050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342900</xdr:colOff>
      <xdr:row>15</xdr:row>
      <xdr:rowOff>0</xdr:rowOff>
    </xdr:from>
    <xdr:to>
      <xdr:col>15</xdr:col>
      <xdr:colOff>533400</xdr:colOff>
      <xdr:row>16</xdr:row>
      <xdr:rowOff>419100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07175" y="154590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390525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06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485775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123825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142875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31</xdr:row>
      <xdr:rowOff>47625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29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47625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57150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19050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19050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19050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19050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19050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19050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19050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83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19050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19050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19659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180975</xdr:rowOff>
    </xdr:from>
    <xdr:to>
      <xdr:col>16</xdr:col>
      <xdr:colOff>190500</xdr:colOff>
      <xdr:row>43</xdr:row>
      <xdr:rowOff>142875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19050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183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42</xdr:row>
      <xdr:rowOff>142875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012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19050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43</xdr:row>
      <xdr:rowOff>76200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3742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19050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9525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9525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9525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9525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95250</xdr:colOff>
      <xdr:row>91</xdr:row>
      <xdr:rowOff>9525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9525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9525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9525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9525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9525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9525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9525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19050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9525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9525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9525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9525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9525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9525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9525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9525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9525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9525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9525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9525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9525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9525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9525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9525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9525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9525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19050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9525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9525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9525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9525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9525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9525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45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9525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63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9525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81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9525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99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9525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17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9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87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2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8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0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2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9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3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4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6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95250</xdr:colOff>
      <xdr:row>203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5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9525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95250</xdr:colOff>
      <xdr:row>100</xdr:row>
      <xdr:rowOff>47625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9525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9525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9525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9525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9525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19050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9525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9525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9525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9525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9525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9525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9525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9525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190500</xdr:colOff>
      <xdr:row>91</xdr:row>
      <xdr:rowOff>28575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19050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9525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66675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190500</xdr:colOff>
      <xdr:row>100</xdr:row>
      <xdr:rowOff>57150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190500</xdr:colOff>
      <xdr:row>91</xdr:row>
      <xdr:rowOff>28575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19050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190500</xdr:colOff>
      <xdr:row>100</xdr:row>
      <xdr:rowOff>66675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79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66675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699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19050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19050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190500</xdr:colOff>
      <xdr:row>91</xdr:row>
      <xdr:rowOff>28575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190500</xdr:colOff>
      <xdr:row>100</xdr:row>
      <xdr:rowOff>66675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79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518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66675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699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190500</xdr:colOff>
      <xdr:row>91</xdr:row>
      <xdr:rowOff>28575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19050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9525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190500</xdr:colOff>
      <xdr:row>100</xdr:row>
      <xdr:rowOff>66675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64</xdr:row>
      <xdr:rowOff>57150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812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65</xdr:row>
      <xdr:rowOff>171450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70</xdr:row>
      <xdr:rowOff>171450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4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9525</xdr:rowOff>
    </xdr:from>
    <xdr:to>
      <xdr:col>16</xdr:col>
      <xdr:colOff>190500</xdr:colOff>
      <xdr:row>90</xdr:row>
      <xdr:rowOff>9525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7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19050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4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19050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19050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19050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19050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19050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19050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19050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63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68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44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8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20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30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79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25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180975</xdr:rowOff>
    </xdr:from>
    <xdr:to>
      <xdr:col>16</xdr:col>
      <xdr:colOff>190500</xdr:colOff>
      <xdr:row>96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19050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9525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93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64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17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161925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536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171450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71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689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26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76</xdr:row>
      <xdr:rowOff>152400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622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73</xdr:row>
      <xdr:rowOff>28575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803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19050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9525</xdr:rowOff>
    </xdr:from>
    <xdr:to>
      <xdr:col>16</xdr:col>
      <xdr:colOff>190500</xdr:colOff>
      <xdr:row>91</xdr:row>
      <xdr:rowOff>28575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5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28575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24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19050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11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19050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19050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55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19050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63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114300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89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613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9751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180975</xdr:rowOff>
    </xdr:from>
    <xdr:to>
      <xdr:col>16</xdr:col>
      <xdr:colOff>190500</xdr:colOff>
      <xdr:row>100</xdr:row>
      <xdr:rowOff>66675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85725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327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689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91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291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291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09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171450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68500" y="1749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682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68875" y="175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2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28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28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28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180975</xdr:rowOff>
    </xdr:to>
    <xdr:pic>
      <xdr:nvPicPr>
        <xdr:cNvPr id="2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209550</xdr:rowOff>
    </xdr:from>
    <xdr:to>
      <xdr:col>16</xdr:col>
      <xdr:colOff>190500</xdr:colOff>
      <xdr:row>9</xdr:row>
      <xdr:rowOff>428625</xdr:rowOff>
    </xdr:to>
    <xdr:pic>
      <xdr:nvPicPr>
        <xdr:cNvPr id="28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6008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8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8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8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8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8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8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9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2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4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9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29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180975</xdr:rowOff>
    </xdr:to>
    <xdr:pic>
      <xdr:nvPicPr>
        <xdr:cNvPr id="2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12</xdr:row>
      <xdr:rowOff>752475</xdr:rowOff>
    </xdr:to>
    <xdr:pic>
      <xdr:nvPicPr>
        <xdr:cNvPr id="29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479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209550</xdr:rowOff>
    </xdr:to>
    <xdr:pic>
      <xdr:nvPicPr>
        <xdr:cNvPr id="29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29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9</xdr:row>
      <xdr:rowOff>190500</xdr:rowOff>
    </xdr:to>
    <xdr:pic>
      <xdr:nvPicPr>
        <xdr:cNvPr id="30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3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3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3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zoomScale="50" zoomScaleNormal="50" workbookViewId="0" topLeftCell="A1">
      <selection activeCell="G7" sqref="G7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89" customWidth="1"/>
    <col min="4" max="4" width="9.7109375" style="90" customWidth="1"/>
    <col min="5" max="5" width="9.00390625" style="91" customWidth="1"/>
    <col min="6" max="6" width="58.00390625" style="89" customWidth="1"/>
    <col min="7" max="7" width="31.7109375" style="89" customWidth="1"/>
    <col min="8" max="8" width="23.57421875" style="89" customWidth="1"/>
    <col min="9" max="9" width="18.57421875" style="63" customWidth="1"/>
    <col min="10" max="10" width="24.421875" style="89" customWidth="1"/>
    <col min="11" max="11" width="22.140625" style="89" hidden="1" customWidth="1"/>
    <col min="12" max="12" width="20.421875" style="89" hidden="1" customWidth="1"/>
    <col min="13" max="13" width="24.00390625" style="63" customWidth="1"/>
    <col min="14" max="14" width="21.00390625" style="63" customWidth="1"/>
    <col min="15" max="15" width="19.421875" style="63" customWidth="1"/>
    <col min="16" max="16" width="21.28125" style="63" customWidth="1"/>
    <col min="17" max="16384" width="8.8515625" style="63" customWidth="1"/>
  </cols>
  <sheetData>
    <row r="1" spans="2:12" s="11" customFormat="1" ht="18.75" customHeight="1">
      <c r="B1" s="42" t="s">
        <v>25</v>
      </c>
      <c r="C1" s="42"/>
      <c r="D1" s="8"/>
      <c r="E1" s="9"/>
      <c r="F1" s="10"/>
      <c r="G1" s="10"/>
      <c r="J1" s="10"/>
      <c r="K1" s="10"/>
      <c r="L1" s="10"/>
    </row>
    <row r="2" spans="2:16" s="11" customFormat="1" ht="18.75" customHeight="1">
      <c r="B2" s="8"/>
      <c r="C2" s="47"/>
      <c r="D2" s="8"/>
      <c r="E2" s="9"/>
      <c r="F2" s="10"/>
      <c r="G2" s="10"/>
      <c r="J2" s="10"/>
      <c r="K2" s="10"/>
      <c r="L2" s="10"/>
      <c r="N2" s="45" t="s">
        <v>53</v>
      </c>
      <c r="O2" s="45"/>
      <c r="P2" s="45"/>
    </row>
    <row r="3" spans="2:16" s="11" customFormat="1" ht="19.95" customHeight="1">
      <c r="B3" s="48"/>
      <c r="C3" s="49" t="s">
        <v>6</v>
      </c>
      <c r="D3" s="50"/>
      <c r="E3" s="50"/>
      <c r="F3" s="50"/>
      <c r="G3" s="51"/>
      <c r="H3" s="51"/>
      <c r="I3" s="52"/>
      <c r="J3" s="53"/>
      <c r="K3" s="53"/>
      <c r="L3" s="53"/>
      <c r="M3" s="52"/>
      <c r="N3" s="52"/>
      <c r="P3" s="52"/>
    </row>
    <row r="4" spans="2:16" s="11" customFormat="1" ht="19.95" customHeight="1" thickBot="1">
      <c r="B4" s="54"/>
      <c r="C4" s="55" t="s">
        <v>4</v>
      </c>
      <c r="D4" s="50"/>
      <c r="E4" s="50"/>
      <c r="F4" s="50"/>
      <c r="G4" s="50"/>
      <c r="H4" s="52"/>
      <c r="I4" s="52"/>
      <c r="J4" s="10"/>
      <c r="K4" s="10"/>
      <c r="L4" s="10"/>
      <c r="M4" s="52"/>
      <c r="N4" s="52"/>
      <c r="P4" s="52"/>
    </row>
    <row r="5" spans="2:14" s="11" customFormat="1" ht="28.2" customHeight="1" thickBot="1">
      <c r="B5" s="12"/>
      <c r="C5" s="13"/>
      <c r="D5" s="14"/>
      <c r="E5" s="14"/>
      <c r="F5" s="10"/>
      <c r="G5" s="15" t="s">
        <v>3</v>
      </c>
      <c r="H5" s="10"/>
      <c r="J5" s="10"/>
      <c r="K5" s="16"/>
      <c r="L5" s="16"/>
      <c r="N5" s="15" t="s">
        <v>3</v>
      </c>
    </row>
    <row r="6" spans="2:16" s="11" customFormat="1" ht="58.8" thickBot="1" thickTop="1">
      <c r="B6" s="17" t="s">
        <v>1</v>
      </c>
      <c r="C6" s="18" t="s">
        <v>32</v>
      </c>
      <c r="D6" s="18" t="s">
        <v>0</v>
      </c>
      <c r="E6" s="18" t="s">
        <v>31</v>
      </c>
      <c r="F6" s="18" t="s">
        <v>30</v>
      </c>
      <c r="G6" s="19" t="s">
        <v>2</v>
      </c>
      <c r="H6" s="18" t="s">
        <v>29</v>
      </c>
      <c r="I6" s="20" t="s">
        <v>28</v>
      </c>
      <c r="J6" s="18" t="s">
        <v>27</v>
      </c>
      <c r="K6" s="21" t="s">
        <v>15</v>
      </c>
      <c r="L6" s="21" t="s">
        <v>12</v>
      </c>
      <c r="M6" s="18" t="s">
        <v>13</v>
      </c>
      <c r="N6" s="41" t="s">
        <v>10</v>
      </c>
      <c r="O6" s="41" t="s">
        <v>11</v>
      </c>
      <c r="P6" s="41" t="s">
        <v>7</v>
      </c>
    </row>
    <row r="7" spans="1:16" ht="340.5" customHeight="1" thickBot="1" thickTop="1">
      <c r="A7" s="56"/>
      <c r="B7" s="57">
        <v>1</v>
      </c>
      <c r="C7" s="58" t="s">
        <v>17</v>
      </c>
      <c r="D7" s="59">
        <v>2</v>
      </c>
      <c r="E7" s="60" t="s">
        <v>16</v>
      </c>
      <c r="F7" s="61" t="s">
        <v>20</v>
      </c>
      <c r="G7" s="28"/>
      <c r="H7" s="62" t="s">
        <v>26</v>
      </c>
      <c r="I7" s="62" t="s">
        <v>18</v>
      </c>
      <c r="J7" s="62" t="s">
        <v>19</v>
      </c>
      <c r="K7" s="29" t="e">
        <f>D7*#REF!</f>
        <v>#REF!</v>
      </c>
      <c r="L7" s="29">
        <f>D7*M7</f>
        <v>54000</v>
      </c>
      <c r="M7" s="30">
        <f>18000+7000+2000</f>
        <v>27000</v>
      </c>
      <c r="N7" s="31"/>
      <c r="O7" s="32">
        <f>D7*N7</f>
        <v>0</v>
      </c>
      <c r="P7" s="38" t="str">
        <f>IF(ISNUMBER(N7),IF(N7&gt;M7,"NEVYHOVUJE","VYHOVUJE")," ")</f>
        <v xml:space="preserve"> </v>
      </c>
    </row>
    <row r="8" spans="1:16" ht="29.4" customHeight="1" thickTop="1">
      <c r="A8" s="56"/>
      <c r="B8" s="57">
        <v>2</v>
      </c>
      <c r="C8" s="58" t="s">
        <v>21</v>
      </c>
      <c r="D8" s="59">
        <v>1</v>
      </c>
      <c r="E8" s="60" t="s">
        <v>16</v>
      </c>
      <c r="F8" s="61" t="s">
        <v>22</v>
      </c>
      <c r="G8" s="28"/>
      <c r="H8" s="64" t="s">
        <v>26</v>
      </c>
      <c r="I8" s="64" t="s">
        <v>23</v>
      </c>
      <c r="J8" s="64" t="s">
        <v>24</v>
      </c>
      <c r="K8" s="29" t="e">
        <f>D8*#REF!</f>
        <v>#REF!</v>
      </c>
      <c r="L8" s="29">
        <f>D8*M8</f>
        <v>1500</v>
      </c>
      <c r="M8" s="30">
        <v>1500</v>
      </c>
      <c r="N8" s="31"/>
      <c r="O8" s="32">
        <f>D8*N8</f>
        <v>0</v>
      </c>
      <c r="P8" s="38" t="str">
        <f>IF(ISNUMBER(N8),IF(N8&gt;M8,"NEVYHOVUJE","VYHOVUJE")," ")</f>
        <v xml:space="preserve"> </v>
      </c>
    </row>
    <row r="9" spans="2:16" ht="30.75" thickBot="1">
      <c r="B9" s="65">
        <v>3</v>
      </c>
      <c r="C9" s="66" t="s">
        <v>41</v>
      </c>
      <c r="D9" s="67">
        <v>1</v>
      </c>
      <c r="E9" s="68" t="s">
        <v>16</v>
      </c>
      <c r="F9" s="69" t="s">
        <v>39</v>
      </c>
      <c r="G9" s="33"/>
      <c r="H9" s="70"/>
      <c r="I9" s="70" t="s">
        <v>23</v>
      </c>
      <c r="J9" s="70" t="s">
        <v>24</v>
      </c>
      <c r="K9" s="34" t="e">
        <f>D9*#REF!</f>
        <v>#REF!</v>
      </c>
      <c r="L9" s="34">
        <f>D9*M9</f>
        <v>4000</v>
      </c>
      <c r="M9" s="35">
        <v>4000</v>
      </c>
      <c r="N9" s="36"/>
      <c r="O9" s="37">
        <f>D9*N9</f>
        <v>0</v>
      </c>
      <c r="P9" s="39" t="str">
        <f aca="true" t="shared" si="0" ref="P9:P15">IF(ISNUMBER(N9),IF(N9&gt;M9,"NEVYHOVUJE","VYHOVUJE")," ")</f>
        <v xml:space="preserve"> </v>
      </c>
    </row>
    <row r="10" spans="2:16" ht="81" customHeight="1" thickTop="1">
      <c r="B10" s="57">
        <v>4</v>
      </c>
      <c r="C10" s="58" t="s">
        <v>33</v>
      </c>
      <c r="D10" s="59">
        <v>1</v>
      </c>
      <c r="E10" s="60" t="s">
        <v>16</v>
      </c>
      <c r="F10" s="61" t="s">
        <v>40</v>
      </c>
      <c r="G10" s="28"/>
      <c r="H10" s="71" t="s">
        <v>26</v>
      </c>
      <c r="I10" s="71" t="s">
        <v>38</v>
      </c>
      <c r="J10" s="71" t="s">
        <v>34</v>
      </c>
      <c r="K10" s="29" t="e">
        <f>D10*#REF!</f>
        <v>#REF!</v>
      </c>
      <c r="L10" s="29">
        <f>D10*M10</f>
        <v>16000</v>
      </c>
      <c r="M10" s="30">
        <v>16000</v>
      </c>
      <c r="N10" s="31"/>
      <c r="O10" s="32">
        <f>D10*N10</f>
        <v>0</v>
      </c>
      <c r="P10" s="38" t="str">
        <f t="shared" si="0"/>
        <v xml:space="preserve"> </v>
      </c>
    </row>
    <row r="11" spans="2:16" ht="74.25" customHeight="1" thickBot="1">
      <c r="B11" s="65">
        <v>5</v>
      </c>
      <c r="C11" s="66" t="s">
        <v>35</v>
      </c>
      <c r="D11" s="67">
        <v>1</v>
      </c>
      <c r="E11" s="68" t="s">
        <v>16</v>
      </c>
      <c r="F11" s="69" t="s">
        <v>40</v>
      </c>
      <c r="G11" s="33"/>
      <c r="H11" s="72"/>
      <c r="I11" s="72"/>
      <c r="J11" s="72"/>
      <c r="K11" s="34" t="e">
        <f>D11*#REF!</f>
        <v>#REF!</v>
      </c>
      <c r="L11" s="34">
        <f>D11*M11</f>
        <v>11000</v>
      </c>
      <c r="M11" s="35">
        <v>11000</v>
      </c>
      <c r="N11" s="36"/>
      <c r="O11" s="37">
        <f>D11*N11</f>
        <v>0</v>
      </c>
      <c r="P11" s="39" t="str">
        <f t="shared" si="0"/>
        <v xml:space="preserve"> </v>
      </c>
    </row>
    <row r="12" spans="2:16" ht="102.75" customHeight="1" thickBot="1" thickTop="1">
      <c r="B12" s="73">
        <v>6</v>
      </c>
      <c r="C12" s="74" t="s">
        <v>36</v>
      </c>
      <c r="D12" s="75">
        <v>1</v>
      </c>
      <c r="E12" s="74" t="s">
        <v>16</v>
      </c>
      <c r="F12" s="76" t="s">
        <v>48</v>
      </c>
      <c r="G12" s="22"/>
      <c r="H12" s="77" t="s">
        <v>26</v>
      </c>
      <c r="I12" s="77" t="s">
        <v>37</v>
      </c>
      <c r="J12" s="77" t="s">
        <v>42</v>
      </c>
      <c r="K12" s="23" t="e">
        <f>D12*#REF!</f>
        <v>#REF!</v>
      </c>
      <c r="L12" s="23">
        <f>D12*M12</f>
        <v>14000</v>
      </c>
      <c r="M12" s="24">
        <v>14000</v>
      </c>
      <c r="N12" s="25"/>
      <c r="O12" s="26">
        <f>D12*N12</f>
        <v>0</v>
      </c>
      <c r="P12" s="27" t="str">
        <f t="shared" si="0"/>
        <v xml:space="preserve"> </v>
      </c>
    </row>
    <row r="13" spans="2:16" ht="102.75" customHeight="1" thickTop="1">
      <c r="B13" s="57">
        <v>7</v>
      </c>
      <c r="C13" s="60" t="s">
        <v>43</v>
      </c>
      <c r="D13" s="59">
        <v>1</v>
      </c>
      <c r="E13" s="60" t="s">
        <v>16</v>
      </c>
      <c r="F13" s="78" t="s">
        <v>44</v>
      </c>
      <c r="G13" s="28"/>
      <c r="H13" s="71" t="s">
        <v>26</v>
      </c>
      <c r="I13" s="71" t="s">
        <v>37</v>
      </c>
      <c r="J13" s="71" t="s">
        <v>45</v>
      </c>
      <c r="K13" s="29" t="e">
        <f>D13*#REF!</f>
        <v>#REF!</v>
      </c>
      <c r="L13" s="29">
        <f>D13*M13</f>
        <v>4500</v>
      </c>
      <c r="M13" s="30">
        <v>4500</v>
      </c>
      <c r="N13" s="31"/>
      <c r="O13" s="32">
        <f>D13*N13</f>
        <v>0</v>
      </c>
      <c r="P13" s="38" t="str">
        <f t="shared" si="0"/>
        <v xml:space="preserve"> </v>
      </c>
    </row>
    <row r="14" spans="2:16" ht="102.75" customHeight="1" thickBot="1">
      <c r="B14" s="65">
        <v>8</v>
      </c>
      <c r="C14" s="68" t="s">
        <v>46</v>
      </c>
      <c r="D14" s="67">
        <v>1</v>
      </c>
      <c r="E14" s="68" t="s">
        <v>16</v>
      </c>
      <c r="F14" s="79" t="s">
        <v>47</v>
      </c>
      <c r="G14" s="33"/>
      <c r="H14" s="72"/>
      <c r="I14" s="72"/>
      <c r="J14" s="72"/>
      <c r="K14" s="34" t="e">
        <f>D14*#REF!</f>
        <v>#REF!</v>
      </c>
      <c r="L14" s="34">
        <f>D14*M14</f>
        <v>3500</v>
      </c>
      <c r="M14" s="35">
        <v>3500</v>
      </c>
      <c r="N14" s="36"/>
      <c r="O14" s="37">
        <f>D14*N14</f>
        <v>0</v>
      </c>
      <c r="P14" s="39" t="str">
        <f t="shared" si="0"/>
        <v xml:space="preserve"> </v>
      </c>
    </row>
    <row r="15" spans="2:16" ht="190.8" customHeight="1" thickBot="1" thickTop="1">
      <c r="B15" s="73">
        <v>9</v>
      </c>
      <c r="C15" s="74" t="s">
        <v>49</v>
      </c>
      <c r="D15" s="75">
        <v>1</v>
      </c>
      <c r="E15" s="74" t="s">
        <v>16</v>
      </c>
      <c r="F15" s="76" t="s">
        <v>50</v>
      </c>
      <c r="G15" s="22"/>
      <c r="H15" s="77" t="s">
        <v>26</v>
      </c>
      <c r="I15" s="77" t="s">
        <v>51</v>
      </c>
      <c r="J15" s="77" t="s">
        <v>52</v>
      </c>
      <c r="K15" s="34" t="e">
        <f>D15*#REF!</f>
        <v>#REF!</v>
      </c>
      <c r="L15" s="34">
        <f>D15*M15</f>
        <v>7000</v>
      </c>
      <c r="M15" s="24">
        <v>7000</v>
      </c>
      <c r="N15" s="25"/>
      <c r="O15" s="37">
        <f>D15*N15</f>
        <v>0</v>
      </c>
      <c r="P15" s="39" t="str">
        <f t="shared" si="0"/>
        <v xml:space="preserve"> </v>
      </c>
    </row>
    <row r="16" spans="1:16" ht="13.5" customHeight="1" thickBot="1" thickTop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60.75" customHeight="1" thickBot="1" thickTop="1">
      <c r="A17" s="81"/>
      <c r="B17" s="44" t="s">
        <v>8</v>
      </c>
      <c r="C17" s="44"/>
      <c r="D17" s="44"/>
      <c r="E17" s="44"/>
      <c r="F17" s="44"/>
      <c r="G17" s="44"/>
      <c r="H17" s="6"/>
      <c r="I17" s="82"/>
      <c r="J17" s="82"/>
      <c r="K17" s="2"/>
      <c r="L17" s="2"/>
      <c r="M17" s="18" t="s">
        <v>9</v>
      </c>
      <c r="N17" s="46" t="s">
        <v>14</v>
      </c>
      <c r="O17" s="83"/>
      <c r="P17" s="84"/>
    </row>
    <row r="18" spans="1:16" ht="33" customHeight="1" thickBot="1" thickTop="1">
      <c r="A18" s="81"/>
      <c r="B18" s="85" t="s">
        <v>5</v>
      </c>
      <c r="C18" s="85"/>
      <c r="D18" s="85"/>
      <c r="E18" s="85"/>
      <c r="F18" s="85"/>
      <c r="G18" s="85"/>
      <c r="H18" s="86"/>
      <c r="I18" s="7"/>
      <c r="J18" s="7"/>
      <c r="K18" s="3"/>
      <c r="L18" s="3"/>
      <c r="M18" s="40">
        <f>SUM(L7:L15)</f>
        <v>115500</v>
      </c>
      <c r="N18" s="43">
        <f>SUM(O7:O15)</f>
        <v>0</v>
      </c>
      <c r="O18" s="87"/>
      <c r="P18" s="88"/>
    </row>
    <row r="19" spans="1:16" ht="39.75" customHeight="1" thickTop="1">
      <c r="A19" s="81"/>
      <c r="I19" s="5"/>
      <c r="J19" s="5"/>
      <c r="K19" s="92"/>
      <c r="L19" s="92"/>
      <c r="M19" s="93"/>
      <c r="N19" s="93"/>
      <c r="O19" s="93"/>
      <c r="P19" s="1"/>
    </row>
    <row r="20" spans="1:16" ht="19.95" customHeight="1">
      <c r="A20" s="81"/>
      <c r="I20" s="5"/>
      <c r="J20" s="5"/>
      <c r="K20" s="92"/>
      <c r="L20" s="92"/>
      <c r="M20" s="4"/>
      <c r="N20" s="4"/>
      <c r="O20" s="93"/>
      <c r="P20" s="1"/>
    </row>
    <row r="21" spans="1:16" ht="71.25" customHeight="1">
      <c r="A21" s="81"/>
      <c r="I21" s="5"/>
      <c r="J21" s="5"/>
      <c r="K21" s="92"/>
      <c r="L21" s="92"/>
      <c r="M21" s="4"/>
      <c r="N21" s="4"/>
      <c r="O21" s="93"/>
      <c r="P21" s="92"/>
    </row>
    <row r="22" spans="1:16" ht="36" customHeight="1">
      <c r="A22" s="81"/>
      <c r="I22" s="94"/>
      <c r="J22" s="94"/>
      <c r="K22" s="94"/>
      <c r="L22" s="94"/>
      <c r="M22" s="93"/>
      <c r="N22" s="93"/>
      <c r="O22" s="93"/>
      <c r="P22" s="93"/>
    </row>
    <row r="23" spans="1:16" ht="14.25" customHeight="1">
      <c r="A23" s="81"/>
      <c r="B23" s="93"/>
      <c r="C23" s="92"/>
      <c r="D23" s="95"/>
      <c r="E23" s="96"/>
      <c r="F23" s="92"/>
      <c r="G23" s="92"/>
      <c r="H23" s="92"/>
      <c r="I23" s="93"/>
      <c r="J23" s="92"/>
      <c r="K23" s="92"/>
      <c r="L23" s="92"/>
      <c r="M23" s="93"/>
      <c r="N23" s="93"/>
      <c r="O23" s="93"/>
      <c r="P23" s="93"/>
    </row>
    <row r="24" spans="1:16" ht="14.25" customHeight="1">
      <c r="A24" s="81"/>
      <c r="B24" s="93"/>
      <c r="C24" s="92"/>
      <c r="D24" s="95"/>
      <c r="E24" s="96"/>
      <c r="F24" s="92"/>
      <c r="G24" s="92"/>
      <c r="H24" s="92"/>
      <c r="I24" s="93"/>
      <c r="J24" s="92"/>
      <c r="K24" s="92"/>
      <c r="L24" s="92"/>
      <c r="M24" s="93"/>
      <c r="N24" s="93"/>
      <c r="O24" s="93"/>
      <c r="P24" s="93"/>
    </row>
    <row r="25" spans="1:16" ht="14.25" customHeight="1">
      <c r="A25" s="81"/>
      <c r="B25" s="93"/>
      <c r="C25" s="92"/>
      <c r="D25" s="95"/>
      <c r="E25" s="96"/>
      <c r="F25" s="92"/>
      <c r="G25" s="92"/>
      <c r="H25" s="92"/>
      <c r="I25" s="93"/>
      <c r="J25" s="92"/>
      <c r="K25" s="92"/>
      <c r="L25" s="92"/>
      <c r="M25" s="93"/>
      <c r="N25" s="93"/>
      <c r="O25" s="93"/>
      <c r="P25" s="93"/>
    </row>
    <row r="26" spans="1:16" ht="14.25" customHeight="1">
      <c r="A26" s="81"/>
      <c r="B26" s="93"/>
      <c r="C26" s="92"/>
      <c r="D26" s="95"/>
      <c r="E26" s="96"/>
      <c r="F26" s="92"/>
      <c r="G26" s="92"/>
      <c r="H26" s="92"/>
      <c r="I26" s="93"/>
      <c r="J26" s="92"/>
      <c r="K26" s="92"/>
      <c r="L26" s="92"/>
      <c r="M26" s="93"/>
      <c r="N26" s="93"/>
      <c r="O26" s="93"/>
      <c r="P26" s="93"/>
    </row>
    <row r="27" spans="1:16" ht="14.25" customHeight="1">
      <c r="A27" s="81"/>
      <c r="B27" s="93"/>
      <c r="C27" s="92"/>
      <c r="D27" s="95"/>
      <c r="E27" s="96"/>
      <c r="F27" s="92"/>
      <c r="G27" s="92"/>
      <c r="H27" s="92"/>
      <c r="I27" s="93"/>
      <c r="J27" s="92"/>
      <c r="K27" s="92"/>
      <c r="L27" s="92"/>
      <c r="M27" s="93"/>
      <c r="N27" s="93"/>
      <c r="O27" s="93"/>
      <c r="P27" s="93"/>
    </row>
    <row r="28" spans="1:16" ht="14.25" customHeight="1">
      <c r="A28" s="81"/>
      <c r="B28" s="93"/>
      <c r="C28" s="92"/>
      <c r="D28" s="95"/>
      <c r="E28" s="96"/>
      <c r="F28" s="92"/>
      <c r="G28" s="92"/>
      <c r="H28" s="92"/>
      <c r="I28" s="93"/>
      <c r="J28" s="92"/>
      <c r="K28" s="92"/>
      <c r="L28" s="92"/>
      <c r="M28" s="93"/>
      <c r="N28" s="93"/>
      <c r="O28" s="93"/>
      <c r="P28" s="93"/>
    </row>
    <row r="29" spans="1:16" ht="14.25" customHeight="1">
      <c r="A29" s="81"/>
      <c r="B29" s="93"/>
      <c r="C29" s="92"/>
      <c r="D29" s="95"/>
      <c r="E29" s="96"/>
      <c r="F29" s="92"/>
      <c r="G29" s="92"/>
      <c r="H29" s="92"/>
      <c r="I29" s="93"/>
      <c r="J29" s="92"/>
      <c r="K29" s="92"/>
      <c r="L29" s="92"/>
      <c r="M29" s="93"/>
      <c r="N29" s="93"/>
      <c r="O29" s="93"/>
      <c r="P29" s="93"/>
    </row>
    <row r="30" spans="1:16" ht="14.25" customHeight="1">
      <c r="A30" s="81"/>
      <c r="B30" s="93"/>
      <c r="C30" s="92"/>
      <c r="D30" s="95"/>
      <c r="E30" s="96"/>
      <c r="F30" s="92"/>
      <c r="G30" s="92"/>
      <c r="H30" s="92"/>
      <c r="I30" s="93"/>
      <c r="J30" s="92"/>
      <c r="K30" s="92"/>
      <c r="L30" s="92"/>
      <c r="M30" s="93"/>
      <c r="N30" s="93"/>
      <c r="O30" s="93"/>
      <c r="P30" s="93"/>
    </row>
    <row r="31" spans="1:16" ht="14.25" customHeight="1">
      <c r="A31" s="81"/>
      <c r="B31" s="93"/>
      <c r="C31" s="92"/>
      <c r="D31" s="95"/>
      <c r="E31" s="96"/>
      <c r="F31" s="92"/>
      <c r="G31" s="92"/>
      <c r="H31" s="92"/>
      <c r="I31" s="93"/>
      <c r="J31" s="92"/>
      <c r="K31" s="92"/>
      <c r="L31" s="92"/>
      <c r="M31" s="93"/>
      <c r="N31" s="93"/>
      <c r="O31" s="93"/>
      <c r="P31" s="93"/>
    </row>
    <row r="32" spans="1:16" ht="14.25" customHeight="1">
      <c r="A32" s="81"/>
      <c r="B32" s="93"/>
      <c r="C32" s="92"/>
      <c r="D32" s="95"/>
      <c r="E32" s="96"/>
      <c r="F32" s="92"/>
      <c r="G32" s="92"/>
      <c r="H32" s="92"/>
      <c r="I32" s="93"/>
      <c r="J32" s="92"/>
      <c r="K32" s="92"/>
      <c r="L32" s="92"/>
      <c r="M32" s="93"/>
      <c r="N32" s="93"/>
      <c r="O32" s="93"/>
      <c r="P32" s="93"/>
    </row>
    <row r="33" spans="1:16" ht="14.25" customHeight="1">
      <c r="A33" s="81"/>
      <c r="B33" s="93"/>
      <c r="C33" s="92"/>
      <c r="D33" s="95"/>
      <c r="E33" s="96"/>
      <c r="F33" s="92"/>
      <c r="G33" s="92"/>
      <c r="H33" s="92"/>
      <c r="I33" s="93"/>
      <c r="J33" s="92"/>
      <c r="K33" s="92"/>
      <c r="L33" s="92"/>
      <c r="M33" s="93"/>
      <c r="N33" s="93"/>
      <c r="O33" s="93"/>
      <c r="P33" s="93"/>
    </row>
    <row r="34" spans="1:16" ht="14.25" customHeight="1">
      <c r="A34" s="81"/>
      <c r="B34" s="93"/>
      <c r="C34" s="92"/>
      <c r="D34" s="95"/>
      <c r="E34" s="96"/>
      <c r="F34" s="92"/>
      <c r="G34" s="92"/>
      <c r="H34" s="92"/>
      <c r="I34" s="93"/>
      <c r="J34" s="92"/>
      <c r="K34" s="92"/>
      <c r="L34" s="92"/>
      <c r="M34" s="93"/>
      <c r="N34" s="93"/>
      <c r="O34" s="93"/>
      <c r="P34" s="93"/>
    </row>
    <row r="35" spans="1:16" ht="14.25" customHeight="1">
      <c r="A35" s="81"/>
      <c r="B35" s="93"/>
      <c r="C35" s="92"/>
      <c r="D35" s="95"/>
      <c r="E35" s="96"/>
      <c r="F35" s="92"/>
      <c r="G35" s="92"/>
      <c r="H35" s="92"/>
      <c r="I35" s="93"/>
      <c r="J35" s="92"/>
      <c r="K35" s="92"/>
      <c r="L35" s="92"/>
      <c r="M35" s="93"/>
      <c r="N35" s="93"/>
      <c r="O35" s="93"/>
      <c r="P35" s="93"/>
    </row>
    <row r="36" spans="1:16" ht="14.25" customHeight="1">
      <c r="A36" s="81"/>
      <c r="B36" s="93"/>
      <c r="C36" s="92"/>
      <c r="D36" s="95"/>
      <c r="E36" s="96"/>
      <c r="F36" s="92"/>
      <c r="G36" s="92"/>
      <c r="H36" s="92"/>
      <c r="I36" s="93"/>
      <c r="J36" s="92"/>
      <c r="K36" s="92"/>
      <c r="L36" s="92"/>
      <c r="M36" s="93"/>
      <c r="N36" s="93"/>
      <c r="O36" s="93"/>
      <c r="P36" s="93"/>
    </row>
    <row r="37" spans="1:16" ht="14.25" customHeight="1">
      <c r="A37" s="81"/>
      <c r="B37" s="93"/>
      <c r="C37" s="92"/>
      <c r="D37" s="95"/>
      <c r="E37" s="96"/>
      <c r="F37" s="92"/>
      <c r="G37" s="92"/>
      <c r="H37" s="92"/>
      <c r="I37" s="93"/>
      <c r="J37" s="92"/>
      <c r="K37" s="92"/>
      <c r="L37" s="92"/>
      <c r="M37" s="93"/>
      <c r="N37" s="93"/>
      <c r="O37" s="93"/>
      <c r="P37" s="93"/>
    </row>
    <row r="38" spans="1:16" ht="14.25" customHeight="1">
      <c r="A38" s="81"/>
      <c r="B38" s="93"/>
      <c r="C38" s="92"/>
      <c r="D38" s="95"/>
      <c r="E38" s="96"/>
      <c r="F38" s="92"/>
      <c r="G38" s="92"/>
      <c r="H38" s="92"/>
      <c r="I38" s="93"/>
      <c r="J38" s="92"/>
      <c r="K38" s="92"/>
      <c r="L38" s="92"/>
      <c r="M38" s="93"/>
      <c r="N38" s="93"/>
      <c r="O38" s="93"/>
      <c r="P38" s="93"/>
    </row>
    <row r="39" spans="1:16" ht="14.25" customHeight="1">
      <c r="A39" s="81"/>
      <c r="B39" s="93"/>
      <c r="C39" s="92"/>
      <c r="D39" s="95"/>
      <c r="E39" s="96"/>
      <c r="F39" s="92"/>
      <c r="G39" s="92"/>
      <c r="H39" s="92"/>
      <c r="I39" s="93"/>
      <c r="J39" s="92"/>
      <c r="K39" s="92"/>
      <c r="L39" s="92"/>
      <c r="M39" s="93"/>
      <c r="N39" s="93"/>
      <c r="O39" s="93"/>
      <c r="P39" s="93"/>
    </row>
    <row r="40" spans="1:16" ht="14.25" customHeight="1">
      <c r="A40" s="81"/>
      <c r="B40" s="93"/>
      <c r="C40" s="92"/>
      <c r="D40" s="95"/>
      <c r="E40" s="96"/>
      <c r="F40" s="92"/>
      <c r="G40" s="92"/>
      <c r="H40" s="92"/>
      <c r="I40" s="93"/>
      <c r="J40" s="92"/>
      <c r="K40" s="92"/>
      <c r="L40" s="92"/>
      <c r="M40" s="93"/>
      <c r="N40" s="93"/>
      <c r="O40" s="93"/>
      <c r="P40" s="93"/>
    </row>
    <row r="41" spans="2:16" ht="14.25" customHeight="1">
      <c r="B41" s="97"/>
      <c r="C41" s="92"/>
      <c r="D41" s="95"/>
      <c r="E41" s="96"/>
      <c r="F41" s="92"/>
      <c r="G41" s="92"/>
      <c r="H41" s="92"/>
      <c r="I41" s="97"/>
      <c r="J41" s="92"/>
      <c r="K41" s="92"/>
      <c r="L41" s="92"/>
      <c r="M41" s="97"/>
      <c r="N41" s="97"/>
      <c r="O41" s="97"/>
      <c r="P41" s="97"/>
    </row>
    <row r="42" spans="2:16" ht="14.25" customHeight="1">
      <c r="B42" s="97"/>
      <c r="C42" s="92"/>
      <c r="D42" s="95"/>
      <c r="E42" s="96"/>
      <c r="F42" s="92"/>
      <c r="G42" s="92"/>
      <c r="H42" s="92"/>
      <c r="I42" s="97"/>
      <c r="J42" s="92"/>
      <c r="K42" s="92"/>
      <c r="L42" s="92"/>
      <c r="M42" s="97"/>
      <c r="N42" s="97"/>
      <c r="O42" s="97"/>
      <c r="P42" s="97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spans="3:12" ht="15">
      <c r="C170" s="63"/>
      <c r="D170" s="63"/>
      <c r="E170" s="63"/>
      <c r="F170" s="63"/>
      <c r="G170" s="63"/>
      <c r="H170" s="63"/>
      <c r="J170" s="63"/>
      <c r="K170" s="63"/>
      <c r="L170" s="63"/>
    </row>
    <row r="171" spans="3:12" ht="15">
      <c r="C171" s="63"/>
      <c r="D171" s="63"/>
      <c r="E171" s="63"/>
      <c r="F171" s="63"/>
      <c r="G171" s="63"/>
      <c r="H171" s="63"/>
      <c r="J171" s="63"/>
      <c r="K171" s="63"/>
      <c r="L171" s="63"/>
    </row>
    <row r="172" spans="3:12" ht="15">
      <c r="C172" s="63"/>
      <c r="D172" s="63"/>
      <c r="E172" s="63"/>
      <c r="F172" s="63"/>
      <c r="G172" s="63"/>
      <c r="H172" s="63"/>
      <c r="J172" s="63"/>
      <c r="K172" s="63"/>
      <c r="L172" s="63"/>
    </row>
    <row r="173" spans="3:12" ht="15">
      <c r="C173" s="63"/>
      <c r="D173" s="63"/>
      <c r="E173" s="63"/>
      <c r="F173" s="63"/>
      <c r="G173" s="63"/>
      <c r="H173" s="63"/>
      <c r="J173" s="63"/>
      <c r="K173" s="63"/>
      <c r="L173" s="63"/>
    </row>
    <row r="174" spans="3:12" ht="15">
      <c r="C174" s="63"/>
      <c r="D174" s="63"/>
      <c r="E174" s="63"/>
      <c r="F174" s="63"/>
      <c r="G174" s="63"/>
      <c r="H174" s="63"/>
      <c r="J174" s="63"/>
      <c r="K174" s="63"/>
      <c r="L174" s="63"/>
    </row>
    <row r="175" spans="3:12" ht="15">
      <c r="C175" s="63"/>
      <c r="D175" s="63"/>
      <c r="E175" s="63"/>
      <c r="F175" s="63"/>
      <c r="G175" s="63"/>
      <c r="H175" s="63"/>
      <c r="J175" s="63"/>
      <c r="K175" s="63"/>
      <c r="L175" s="63"/>
    </row>
    <row r="176" spans="3:12" ht="15">
      <c r="C176" s="63"/>
      <c r="D176" s="63"/>
      <c r="E176" s="63"/>
      <c r="F176" s="63"/>
      <c r="G176" s="63"/>
      <c r="H176" s="63"/>
      <c r="J176" s="63"/>
      <c r="K176" s="63"/>
      <c r="L176" s="63"/>
    </row>
    <row r="177" spans="3:12" ht="15">
      <c r="C177" s="63"/>
      <c r="D177" s="63"/>
      <c r="E177" s="63"/>
      <c r="F177" s="63"/>
      <c r="G177" s="63"/>
      <c r="H177" s="63"/>
      <c r="J177" s="63"/>
      <c r="K177" s="63"/>
      <c r="L177" s="63"/>
    </row>
    <row r="178" spans="3:12" ht="15">
      <c r="C178" s="63"/>
      <c r="D178" s="63"/>
      <c r="E178" s="63"/>
      <c r="F178" s="63"/>
      <c r="G178" s="63"/>
      <c r="H178" s="63"/>
      <c r="J178" s="63"/>
      <c r="K178" s="63"/>
      <c r="L178" s="63"/>
    </row>
    <row r="179" spans="3:12" ht="15">
      <c r="C179" s="63"/>
      <c r="D179" s="63"/>
      <c r="E179" s="63"/>
      <c r="F179" s="63"/>
      <c r="G179" s="63"/>
      <c r="H179" s="63"/>
      <c r="J179" s="63"/>
      <c r="K179" s="63"/>
      <c r="L179" s="63"/>
    </row>
    <row r="180" spans="3:12" ht="15">
      <c r="C180" s="63"/>
      <c r="D180" s="63"/>
      <c r="E180" s="63"/>
      <c r="F180" s="63"/>
      <c r="G180" s="63"/>
      <c r="H180" s="63"/>
      <c r="J180" s="63"/>
      <c r="K180" s="63"/>
      <c r="L180" s="63"/>
    </row>
    <row r="181" spans="3:12" ht="15">
      <c r="C181" s="63"/>
      <c r="D181" s="63"/>
      <c r="E181" s="63"/>
      <c r="F181" s="63"/>
      <c r="G181" s="63"/>
      <c r="H181" s="63"/>
      <c r="J181" s="63"/>
      <c r="K181" s="63"/>
      <c r="L181" s="63"/>
    </row>
    <row r="182" spans="3:12" ht="15">
      <c r="C182" s="63"/>
      <c r="D182" s="63"/>
      <c r="E182" s="63"/>
      <c r="F182" s="63"/>
      <c r="G182" s="63"/>
      <c r="H182" s="63"/>
      <c r="J182" s="63"/>
      <c r="K182" s="63"/>
      <c r="L182" s="63"/>
    </row>
    <row r="183" spans="3:12" ht="15">
      <c r="C183" s="63"/>
      <c r="D183" s="63"/>
      <c r="E183" s="63"/>
      <c r="F183" s="63"/>
      <c r="G183" s="63"/>
      <c r="H183" s="63"/>
      <c r="J183" s="63"/>
      <c r="K183" s="63"/>
      <c r="L183" s="63"/>
    </row>
    <row r="184" spans="3:12" ht="15">
      <c r="C184" s="63"/>
      <c r="D184" s="63"/>
      <c r="E184" s="63"/>
      <c r="F184" s="63"/>
      <c r="G184" s="63"/>
      <c r="H184" s="63"/>
      <c r="J184" s="63"/>
      <c r="K184" s="63"/>
      <c r="L184" s="63"/>
    </row>
    <row r="185" spans="3:12" ht="15">
      <c r="C185" s="63"/>
      <c r="D185" s="63"/>
      <c r="E185" s="63"/>
      <c r="F185" s="63"/>
      <c r="G185" s="63"/>
      <c r="H185" s="63"/>
      <c r="J185" s="63"/>
      <c r="K185" s="63"/>
      <c r="L185" s="63"/>
    </row>
    <row r="186" spans="3:12" ht="15">
      <c r="C186" s="63"/>
      <c r="D186" s="63"/>
      <c r="E186" s="63"/>
      <c r="F186" s="63"/>
      <c r="G186" s="63"/>
      <c r="H186" s="63"/>
      <c r="J186" s="63"/>
      <c r="K186" s="63"/>
      <c r="L186" s="63"/>
    </row>
    <row r="187" spans="3:12" ht="15">
      <c r="C187" s="63"/>
      <c r="D187" s="63"/>
      <c r="E187" s="63"/>
      <c r="F187" s="63"/>
      <c r="G187" s="63"/>
      <c r="H187" s="63"/>
      <c r="J187" s="63"/>
      <c r="K187" s="63"/>
      <c r="L187" s="63"/>
    </row>
    <row r="188" spans="3:12" ht="15">
      <c r="C188" s="63"/>
      <c r="D188" s="63"/>
      <c r="E188" s="63"/>
      <c r="F188" s="63"/>
      <c r="G188" s="63"/>
      <c r="H188" s="63"/>
      <c r="J188" s="63"/>
      <c r="K188" s="63"/>
      <c r="L188" s="63"/>
    </row>
    <row r="189" spans="3:12" ht="15">
      <c r="C189" s="63"/>
      <c r="D189" s="63"/>
      <c r="E189" s="63"/>
      <c r="F189" s="63"/>
      <c r="G189" s="63"/>
      <c r="H189" s="63"/>
      <c r="J189" s="63"/>
      <c r="K189" s="63"/>
      <c r="L189" s="63"/>
    </row>
    <row r="190" spans="3:12" ht="15">
      <c r="C190" s="63"/>
      <c r="D190" s="63"/>
      <c r="E190" s="63"/>
      <c r="F190" s="63"/>
      <c r="G190" s="63"/>
      <c r="H190" s="63"/>
      <c r="J190" s="63"/>
      <c r="K190" s="63"/>
      <c r="L190" s="63"/>
    </row>
    <row r="191" spans="3:12" ht="15">
      <c r="C191" s="63"/>
      <c r="D191" s="63"/>
      <c r="E191" s="63"/>
      <c r="F191" s="63"/>
      <c r="G191" s="63"/>
      <c r="H191" s="63"/>
      <c r="J191" s="63"/>
      <c r="K191" s="63"/>
      <c r="L191" s="63"/>
    </row>
    <row r="192" spans="3:12" ht="15">
      <c r="C192" s="63"/>
      <c r="D192" s="63"/>
      <c r="E192" s="63"/>
      <c r="F192" s="63"/>
      <c r="G192" s="63"/>
      <c r="H192" s="63"/>
      <c r="J192" s="63"/>
      <c r="K192" s="63"/>
      <c r="L192" s="63"/>
    </row>
    <row r="193" spans="3:12" ht="15">
      <c r="C193" s="63"/>
      <c r="D193" s="63"/>
      <c r="E193" s="63"/>
      <c r="F193" s="63"/>
      <c r="G193" s="63"/>
      <c r="H193" s="63"/>
      <c r="J193" s="63"/>
      <c r="K193" s="63"/>
      <c r="L193" s="63"/>
    </row>
    <row r="194" spans="3:12" ht="15">
      <c r="C194" s="63"/>
      <c r="D194" s="63"/>
      <c r="E194" s="63"/>
      <c r="F194" s="63"/>
      <c r="G194" s="63"/>
      <c r="H194" s="63"/>
      <c r="J194" s="63"/>
      <c r="K194" s="63"/>
      <c r="L194" s="63"/>
    </row>
    <row r="195" spans="3:12" ht="15">
      <c r="C195" s="63"/>
      <c r="D195" s="63"/>
      <c r="E195" s="63"/>
      <c r="F195" s="63"/>
      <c r="G195" s="63"/>
      <c r="H195" s="63"/>
      <c r="J195" s="63"/>
      <c r="K195" s="63"/>
      <c r="L195" s="63"/>
    </row>
    <row r="196" spans="3:12" ht="15">
      <c r="C196" s="63"/>
      <c r="D196" s="63"/>
      <c r="E196" s="63"/>
      <c r="F196" s="63"/>
      <c r="G196" s="63"/>
      <c r="H196" s="63"/>
      <c r="J196" s="63"/>
      <c r="K196" s="63"/>
      <c r="L196" s="63"/>
    </row>
    <row r="197" spans="3:12" ht="15">
      <c r="C197" s="63"/>
      <c r="D197" s="63"/>
      <c r="E197" s="63"/>
      <c r="F197" s="63"/>
      <c r="G197" s="63"/>
      <c r="H197" s="63"/>
      <c r="J197" s="63"/>
      <c r="K197" s="63"/>
      <c r="L197" s="63"/>
    </row>
    <row r="198" spans="3:12" ht="15">
      <c r="C198" s="63"/>
      <c r="D198" s="63"/>
      <c r="E198" s="63"/>
      <c r="F198" s="63"/>
      <c r="G198" s="63"/>
      <c r="H198" s="63"/>
      <c r="J198" s="63"/>
      <c r="K198" s="63"/>
      <c r="L198" s="63"/>
    </row>
    <row r="199" spans="3:12" ht="15">
      <c r="C199" s="63"/>
      <c r="D199" s="63"/>
      <c r="E199" s="63"/>
      <c r="F199" s="63"/>
      <c r="G199" s="63"/>
      <c r="H199" s="63"/>
      <c r="J199" s="63"/>
      <c r="K199" s="63"/>
      <c r="L199" s="63"/>
    </row>
    <row r="200" spans="3:12" ht="15">
      <c r="C200" s="63"/>
      <c r="D200" s="63"/>
      <c r="E200" s="63"/>
      <c r="F200" s="63"/>
      <c r="G200" s="63"/>
      <c r="H200" s="63"/>
      <c r="J200" s="63"/>
      <c r="K200" s="63"/>
      <c r="L200" s="63"/>
    </row>
    <row r="201" spans="3:12" ht="15">
      <c r="C201" s="63"/>
      <c r="D201" s="63"/>
      <c r="E201" s="63"/>
      <c r="F201" s="63"/>
      <c r="G201" s="63"/>
      <c r="H201" s="63"/>
      <c r="J201" s="63"/>
      <c r="K201" s="63"/>
      <c r="L201" s="63"/>
    </row>
    <row r="202" spans="3:12" ht="15">
      <c r="C202" s="63"/>
      <c r="D202" s="63"/>
      <c r="E202" s="63"/>
      <c r="F202" s="63"/>
      <c r="G202" s="63"/>
      <c r="H202" s="63"/>
      <c r="J202" s="63"/>
      <c r="K202" s="63"/>
      <c r="L202" s="63"/>
    </row>
    <row r="203" spans="3:12" ht="15">
      <c r="C203" s="63"/>
      <c r="D203" s="63"/>
      <c r="E203" s="63"/>
      <c r="F203" s="63"/>
      <c r="G203" s="63"/>
      <c r="H203" s="63"/>
      <c r="J203" s="63"/>
      <c r="K203" s="63"/>
      <c r="L203" s="63"/>
    </row>
    <row r="204" spans="3:12" ht="15">
      <c r="C204" s="63"/>
      <c r="D204" s="63"/>
      <c r="E204" s="63"/>
      <c r="F204" s="63"/>
      <c r="G204" s="63"/>
      <c r="H204" s="63"/>
      <c r="J204" s="63"/>
      <c r="K204" s="63"/>
      <c r="L204" s="63"/>
    </row>
    <row r="205" spans="3:12" ht="15">
      <c r="C205" s="63"/>
      <c r="D205" s="63"/>
      <c r="E205" s="63"/>
      <c r="F205" s="63"/>
      <c r="G205" s="63"/>
      <c r="H205" s="63"/>
      <c r="J205" s="63"/>
      <c r="K205" s="63"/>
      <c r="L205" s="63"/>
    </row>
    <row r="206" spans="3:12" ht="15">
      <c r="C206" s="63"/>
      <c r="D206" s="63"/>
      <c r="E206" s="63"/>
      <c r="F206" s="63"/>
      <c r="G206" s="63"/>
      <c r="H206" s="63"/>
      <c r="J206" s="63"/>
      <c r="K206" s="63"/>
      <c r="L206" s="63"/>
    </row>
    <row r="207" spans="3:12" ht="15">
      <c r="C207" s="63"/>
      <c r="D207" s="63"/>
      <c r="E207" s="63"/>
      <c r="F207" s="63"/>
      <c r="G207" s="63"/>
      <c r="H207" s="63"/>
      <c r="J207" s="63"/>
      <c r="K207" s="63"/>
      <c r="L207" s="63"/>
    </row>
    <row r="208" spans="3:12" ht="15">
      <c r="C208" s="63"/>
      <c r="D208" s="63"/>
      <c r="E208" s="63"/>
      <c r="F208" s="63"/>
      <c r="G208" s="63"/>
      <c r="H208" s="63"/>
      <c r="J208" s="63"/>
      <c r="K208" s="63"/>
      <c r="L208" s="63"/>
    </row>
    <row r="209" spans="3:12" ht="15">
      <c r="C209" s="63"/>
      <c r="D209" s="63"/>
      <c r="E209" s="63"/>
      <c r="F209" s="63"/>
      <c r="G209" s="63"/>
      <c r="H209" s="63"/>
      <c r="J209" s="63"/>
      <c r="K209" s="63"/>
      <c r="L209" s="63"/>
    </row>
    <row r="210" spans="3:12" ht="15">
      <c r="C210" s="63"/>
      <c r="D210" s="63"/>
      <c r="E210" s="63"/>
      <c r="F210" s="63"/>
      <c r="G210" s="63"/>
      <c r="H210" s="63"/>
      <c r="J210" s="63"/>
      <c r="K210" s="63"/>
      <c r="L210" s="63"/>
    </row>
    <row r="211" spans="3:12" ht="15">
      <c r="C211" s="63"/>
      <c r="D211" s="63"/>
      <c r="E211" s="63"/>
      <c r="F211" s="63"/>
      <c r="G211" s="63"/>
      <c r="H211" s="63"/>
      <c r="J211" s="63"/>
      <c r="K211" s="63"/>
      <c r="L211" s="63"/>
    </row>
    <row r="212" spans="3:12" ht="15">
      <c r="C212" s="63"/>
      <c r="D212" s="63"/>
      <c r="E212" s="63"/>
      <c r="F212" s="63"/>
      <c r="G212" s="63"/>
      <c r="H212" s="63"/>
      <c r="J212" s="63"/>
      <c r="K212" s="63"/>
      <c r="L212" s="63"/>
    </row>
    <row r="213" spans="3:12" ht="15">
      <c r="C213" s="63"/>
      <c r="D213" s="63"/>
      <c r="E213" s="63"/>
      <c r="F213" s="63"/>
      <c r="G213" s="63"/>
      <c r="H213" s="63"/>
      <c r="J213" s="63"/>
      <c r="K213" s="63"/>
      <c r="L213" s="63"/>
    </row>
    <row r="214" spans="3:12" ht="15">
      <c r="C214" s="63"/>
      <c r="D214" s="63"/>
      <c r="E214" s="63"/>
      <c r="F214" s="63"/>
      <c r="G214" s="63"/>
      <c r="H214" s="63"/>
      <c r="J214" s="63"/>
      <c r="K214" s="63"/>
      <c r="L214" s="63"/>
    </row>
    <row r="215" spans="3:12" ht="15">
      <c r="C215" s="63"/>
      <c r="D215" s="63"/>
      <c r="E215" s="63"/>
      <c r="F215" s="63"/>
      <c r="G215" s="63"/>
      <c r="H215" s="63"/>
      <c r="J215" s="63"/>
      <c r="K215" s="63"/>
      <c r="L215" s="63"/>
    </row>
    <row r="216" spans="3:12" ht="15">
      <c r="C216" s="63"/>
      <c r="D216" s="63"/>
      <c r="E216" s="63"/>
      <c r="F216" s="63"/>
      <c r="G216" s="63"/>
      <c r="H216" s="63"/>
      <c r="J216" s="63"/>
      <c r="K216" s="63"/>
      <c r="L216" s="63"/>
    </row>
    <row r="217" spans="3:12" ht="15">
      <c r="C217" s="63"/>
      <c r="D217" s="63"/>
      <c r="E217" s="63"/>
      <c r="F217" s="63"/>
      <c r="G217" s="63"/>
      <c r="H217" s="63"/>
      <c r="J217" s="63"/>
      <c r="K217" s="63"/>
      <c r="L217" s="63"/>
    </row>
    <row r="218" spans="3:12" ht="15">
      <c r="C218" s="63"/>
      <c r="D218" s="63"/>
      <c r="E218" s="63"/>
      <c r="F218" s="63"/>
      <c r="G218" s="63"/>
      <c r="H218" s="63"/>
      <c r="J218" s="63"/>
      <c r="K218" s="63"/>
      <c r="L218" s="63"/>
    </row>
    <row r="219" spans="3:12" ht="15">
      <c r="C219" s="63"/>
      <c r="D219" s="63"/>
      <c r="E219" s="63"/>
      <c r="F219" s="63"/>
      <c r="G219" s="63"/>
      <c r="H219" s="63"/>
      <c r="J219" s="63"/>
      <c r="K219" s="63"/>
      <c r="L219" s="63"/>
    </row>
    <row r="220" spans="3:12" ht="15">
      <c r="C220" s="63"/>
      <c r="D220" s="63"/>
      <c r="E220" s="63"/>
      <c r="F220" s="63"/>
      <c r="G220" s="63"/>
      <c r="H220" s="63"/>
      <c r="J220" s="63"/>
      <c r="K220" s="63"/>
      <c r="L220" s="63"/>
    </row>
    <row r="221" spans="3:12" ht="15">
      <c r="C221" s="63"/>
      <c r="D221" s="63"/>
      <c r="E221" s="63"/>
      <c r="F221" s="63"/>
      <c r="G221" s="63"/>
      <c r="H221" s="63"/>
      <c r="J221" s="63"/>
      <c r="K221" s="63"/>
      <c r="L221" s="63"/>
    </row>
    <row r="222" spans="3:12" ht="15">
      <c r="C222" s="63"/>
      <c r="D222" s="63"/>
      <c r="E222" s="63"/>
      <c r="F222" s="63"/>
      <c r="G222" s="63"/>
      <c r="H222" s="63"/>
      <c r="J222" s="63"/>
      <c r="K222" s="63"/>
      <c r="L222" s="63"/>
    </row>
    <row r="223" spans="3:12" ht="15">
      <c r="C223" s="63"/>
      <c r="D223" s="63"/>
      <c r="E223" s="63"/>
      <c r="F223" s="63"/>
      <c r="G223" s="63"/>
      <c r="H223" s="63"/>
      <c r="J223" s="63"/>
      <c r="K223" s="63"/>
      <c r="L223" s="63"/>
    </row>
    <row r="224" spans="3:12" ht="15">
      <c r="C224" s="63"/>
      <c r="D224" s="63"/>
      <c r="E224" s="63"/>
      <c r="F224" s="63"/>
      <c r="G224" s="63"/>
      <c r="H224" s="63"/>
      <c r="J224" s="63"/>
      <c r="K224" s="63"/>
      <c r="L224" s="63"/>
    </row>
    <row r="225" spans="3:12" ht="15">
      <c r="C225" s="63"/>
      <c r="D225" s="63"/>
      <c r="E225" s="63"/>
      <c r="F225" s="63"/>
      <c r="G225" s="63"/>
      <c r="H225" s="63"/>
      <c r="J225" s="63"/>
      <c r="K225" s="63"/>
      <c r="L225" s="63"/>
    </row>
    <row r="226" spans="3:12" ht="15">
      <c r="C226" s="63"/>
      <c r="D226" s="63"/>
      <c r="E226" s="63"/>
      <c r="F226" s="63"/>
      <c r="G226" s="63"/>
      <c r="H226" s="63"/>
      <c r="J226" s="63"/>
      <c r="K226" s="63"/>
      <c r="L226" s="63"/>
    </row>
    <row r="227" spans="3:12" ht="15">
      <c r="C227" s="63"/>
      <c r="D227" s="63"/>
      <c r="E227" s="63"/>
      <c r="F227" s="63"/>
      <c r="G227" s="63"/>
      <c r="H227" s="63"/>
      <c r="J227" s="63"/>
      <c r="K227" s="63"/>
      <c r="L227" s="63"/>
    </row>
    <row r="228" spans="3:12" ht="15">
      <c r="C228" s="63"/>
      <c r="D228" s="63"/>
      <c r="E228" s="63"/>
      <c r="F228" s="63"/>
      <c r="G228" s="63"/>
      <c r="H228" s="63"/>
      <c r="J228" s="63"/>
      <c r="K228" s="63"/>
      <c r="L228" s="63"/>
    </row>
    <row r="229" spans="3:12" ht="15">
      <c r="C229" s="63"/>
      <c r="D229" s="63"/>
      <c r="E229" s="63"/>
      <c r="F229" s="63"/>
      <c r="G229" s="63"/>
      <c r="H229" s="63"/>
      <c r="J229" s="63"/>
      <c r="K229" s="63"/>
      <c r="L229" s="63"/>
    </row>
    <row r="230" spans="3:12" ht="15">
      <c r="C230" s="63"/>
      <c r="D230" s="63"/>
      <c r="E230" s="63"/>
      <c r="F230" s="63"/>
      <c r="G230" s="63"/>
      <c r="H230" s="63"/>
      <c r="J230" s="63"/>
      <c r="K230" s="63"/>
      <c r="L230" s="63"/>
    </row>
    <row r="231" spans="3:12" ht="15">
      <c r="C231" s="63"/>
      <c r="D231" s="63"/>
      <c r="E231" s="63"/>
      <c r="F231" s="63"/>
      <c r="G231" s="63"/>
      <c r="H231" s="63"/>
      <c r="J231" s="63"/>
      <c r="K231" s="63"/>
      <c r="L231" s="63"/>
    </row>
    <row r="232" spans="3:12" ht="15">
      <c r="C232" s="63"/>
      <c r="D232" s="63"/>
      <c r="E232" s="63"/>
      <c r="F232" s="63"/>
      <c r="G232" s="63"/>
      <c r="H232" s="63"/>
      <c r="J232" s="63"/>
      <c r="K232" s="63"/>
      <c r="L232" s="63"/>
    </row>
    <row r="233" spans="3:12" ht="15">
      <c r="C233" s="63"/>
      <c r="D233" s="63"/>
      <c r="E233" s="63"/>
      <c r="F233" s="63"/>
      <c r="G233" s="63"/>
      <c r="H233" s="63"/>
      <c r="J233" s="63"/>
      <c r="K233" s="63"/>
      <c r="L233" s="63"/>
    </row>
    <row r="234" spans="3:12" ht="15">
      <c r="C234" s="63"/>
      <c r="D234" s="63"/>
      <c r="E234" s="63"/>
      <c r="F234" s="63"/>
      <c r="G234" s="63"/>
      <c r="H234" s="63"/>
      <c r="J234" s="63"/>
      <c r="K234" s="63"/>
      <c r="L234" s="63"/>
    </row>
    <row r="235" spans="3:12" ht="15">
      <c r="C235" s="63"/>
      <c r="D235" s="63"/>
      <c r="E235" s="63"/>
      <c r="F235" s="63"/>
      <c r="G235" s="63"/>
      <c r="H235" s="63"/>
      <c r="J235" s="63"/>
      <c r="K235" s="63"/>
      <c r="L235" s="63"/>
    </row>
    <row r="236" spans="3:12" ht="15">
      <c r="C236" s="63"/>
      <c r="D236" s="63"/>
      <c r="E236" s="63"/>
      <c r="F236" s="63"/>
      <c r="G236" s="63"/>
      <c r="H236" s="63"/>
      <c r="J236" s="63"/>
      <c r="K236" s="63"/>
      <c r="L236" s="63"/>
    </row>
    <row r="237" spans="3:12" ht="15">
      <c r="C237" s="63"/>
      <c r="D237" s="63"/>
      <c r="E237" s="63"/>
      <c r="F237" s="63"/>
      <c r="G237" s="63"/>
      <c r="H237" s="63"/>
      <c r="J237" s="63"/>
      <c r="K237" s="63"/>
      <c r="L237" s="63"/>
    </row>
    <row r="238" spans="3:12" ht="15">
      <c r="C238" s="63"/>
      <c r="D238" s="63"/>
      <c r="E238" s="63"/>
      <c r="F238" s="63"/>
      <c r="G238" s="63"/>
      <c r="H238" s="63"/>
      <c r="J238" s="63"/>
      <c r="K238" s="63"/>
      <c r="L238" s="63"/>
    </row>
    <row r="239" spans="3:12" ht="15">
      <c r="C239" s="63"/>
      <c r="D239" s="63"/>
      <c r="E239" s="63"/>
      <c r="F239" s="63"/>
      <c r="G239" s="63"/>
      <c r="H239" s="63"/>
      <c r="J239" s="63"/>
      <c r="K239" s="63"/>
      <c r="L239" s="63"/>
    </row>
    <row r="240" spans="3:12" ht="15">
      <c r="C240" s="63"/>
      <c r="D240" s="63"/>
      <c r="E240" s="63"/>
      <c r="F240" s="63"/>
      <c r="G240" s="63"/>
      <c r="H240" s="63"/>
      <c r="J240" s="63"/>
      <c r="K240" s="63"/>
      <c r="L240" s="63"/>
    </row>
    <row r="241" spans="3:12" ht="15">
      <c r="C241" s="63"/>
      <c r="D241" s="63"/>
      <c r="E241" s="63"/>
      <c r="F241" s="63"/>
      <c r="G241" s="63"/>
      <c r="H241" s="63"/>
      <c r="J241" s="63"/>
      <c r="K241" s="63"/>
      <c r="L241" s="63"/>
    </row>
    <row r="242" spans="3:12" ht="15">
      <c r="C242" s="63"/>
      <c r="D242" s="63"/>
      <c r="E242" s="63"/>
      <c r="F242" s="63"/>
      <c r="G242" s="63"/>
      <c r="H242" s="63"/>
      <c r="J242" s="63"/>
      <c r="K242" s="63"/>
      <c r="L242" s="63"/>
    </row>
    <row r="243" spans="3:12" ht="15">
      <c r="C243" s="63"/>
      <c r="D243" s="63"/>
      <c r="E243" s="63"/>
      <c r="F243" s="63"/>
      <c r="G243" s="63"/>
      <c r="H243" s="63"/>
      <c r="J243" s="63"/>
      <c r="K243" s="63"/>
      <c r="L243" s="63"/>
    </row>
    <row r="244" spans="3:12" ht="15">
      <c r="C244" s="63"/>
      <c r="D244" s="63"/>
      <c r="E244" s="63"/>
      <c r="F244" s="63"/>
      <c r="G244" s="63"/>
      <c r="H244" s="63"/>
      <c r="J244" s="63"/>
      <c r="K244" s="63"/>
      <c r="L244" s="63"/>
    </row>
    <row r="245" spans="3:12" ht="15">
      <c r="C245" s="63"/>
      <c r="D245" s="63"/>
      <c r="E245" s="63"/>
      <c r="F245" s="63"/>
      <c r="G245" s="63"/>
      <c r="H245" s="63"/>
      <c r="J245" s="63"/>
      <c r="K245" s="63"/>
      <c r="L245" s="63"/>
    </row>
    <row r="246" spans="3:12" ht="15">
      <c r="C246" s="63"/>
      <c r="D246" s="63"/>
      <c r="E246" s="63"/>
      <c r="F246" s="63"/>
      <c r="G246" s="63"/>
      <c r="H246" s="63"/>
      <c r="J246" s="63"/>
      <c r="K246" s="63"/>
      <c r="L246" s="63"/>
    </row>
    <row r="247" spans="3:12" ht="15">
      <c r="C247" s="63"/>
      <c r="D247" s="63"/>
      <c r="E247" s="63"/>
      <c r="F247" s="63"/>
      <c r="G247" s="63"/>
      <c r="H247" s="63"/>
      <c r="J247" s="63"/>
      <c r="K247" s="63"/>
      <c r="L247" s="63"/>
    </row>
    <row r="248" spans="3:12" ht="15">
      <c r="C248" s="63"/>
      <c r="D248" s="63"/>
      <c r="E248" s="63"/>
      <c r="F248" s="63"/>
      <c r="G248" s="63"/>
      <c r="H248" s="63"/>
      <c r="J248" s="63"/>
      <c r="K248" s="63"/>
      <c r="L248" s="63"/>
    </row>
    <row r="249" spans="3:12" ht="15">
      <c r="C249" s="63"/>
      <c r="D249" s="63"/>
      <c r="E249" s="63"/>
      <c r="F249" s="63"/>
      <c r="G249" s="63"/>
      <c r="H249" s="63"/>
      <c r="J249" s="63"/>
      <c r="K249" s="63"/>
      <c r="L249" s="63"/>
    </row>
    <row r="250" spans="3:12" ht="15">
      <c r="C250" s="63"/>
      <c r="D250" s="63"/>
      <c r="E250" s="63"/>
      <c r="F250" s="63"/>
      <c r="G250" s="63"/>
      <c r="H250" s="63"/>
      <c r="J250" s="63"/>
      <c r="K250" s="63"/>
      <c r="L250" s="63"/>
    </row>
    <row r="251" spans="10:12" ht="15">
      <c r="J251" s="63"/>
      <c r="K251" s="63"/>
      <c r="L251" s="63"/>
    </row>
  </sheetData>
  <sheetProtection password="B29E" sheet="1" objects="1" scenarios="1" selectLockedCells="1"/>
  <mergeCells count="15">
    <mergeCell ref="H13:H14"/>
    <mergeCell ref="I13:I14"/>
    <mergeCell ref="J13:J14"/>
    <mergeCell ref="H10:H11"/>
    <mergeCell ref="I10:I11"/>
    <mergeCell ref="J10:J11"/>
    <mergeCell ref="B1:C1"/>
    <mergeCell ref="N18:P18"/>
    <mergeCell ref="B17:G17"/>
    <mergeCell ref="B18:G18"/>
    <mergeCell ref="N2:P2"/>
    <mergeCell ref="N17:P17"/>
    <mergeCell ref="I8:I9"/>
    <mergeCell ref="J8:J9"/>
    <mergeCell ref="H8:H9"/>
  </mergeCells>
  <conditionalFormatting sqref="B7 D7">
    <cfRule type="containsBlanks" priority="44" dxfId="5">
      <formula>LEN(TRIM(B7))=0</formula>
    </cfRule>
  </conditionalFormatting>
  <conditionalFormatting sqref="G7">
    <cfRule type="containsBlanks" priority="42" dxfId="4">
      <formula>LEN(TRIM(G7))=0</formula>
    </cfRule>
    <cfRule type="notContainsBlanks" priority="43" dxfId="3">
      <formula>LEN(TRIM(G7))&gt;0</formula>
    </cfRule>
  </conditionalFormatting>
  <conditionalFormatting sqref="B7">
    <cfRule type="cellIs" priority="39" dxfId="2" operator="greaterThanOrEqual">
      <formula>1</formula>
    </cfRule>
  </conditionalFormatting>
  <conditionalFormatting sqref="N7">
    <cfRule type="notContainsBlanks" priority="37" dxfId="1">
      <formula>LEN(TRIM(N7))&gt;0</formula>
    </cfRule>
    <cfRule type="containsBlanks" priority="38" dxfId="0">
      <formula>LEN(TRIM(N7))=0</formula>
    </cfRule>
  </conditionalFormatting>
  <conditionalFormatting sqref="P7">
    <cfRule type="cellIs" priority="35" dxfId="7" operator="equal">
      <formula>"NEVYHOVUJE"</formula>
    </cfRule>
    <cfRule type="cellIs" priority="36" dxfId="6" operator="equal">
      <formula>"VYHOVUJE"</formula>
    </cfRule>
  </conditionalFormatting>
  <conditionalFormatting sqref="B4">
    <cfRule type="containsBlanks" priority="17" dxfId="4">
      <formula>LEN(TRIM(B4))=0</formula>
    </cfRule>
    <cfRule type="notContainsBlanks" priority="18" dxfId="3">
      <formula>LEN(TRIM(B4))&gt;0</formula>
    </cfRule>
  </conditionalFormatting>
  <conditionalFormatting sqref="B8:B9 D8:D9">
    <cfRule type="containsBlanks" priority="16" dxfId="5">
      <formula>LEN(TRIM(B8))=0</formula>
    </cfRule>
  </conditionalFormatting>
  <conditionalFormatting sqref="G8:G9">
    <cfRule type="containsBlanks" priority="14" dxfId="4">
      <formula>LEN(TRIM(G8))=0</formula>
    </cfRule>
    <cfRule type="notContainsBlanks" priority="15" dxfId="3">
      <formula>LEN(TRIM(G8))&gt;0</formula>
    </cfRule>
  </conditionalFormatting>
  <conditionalFormatting sqref="B8:B9">
    <cfRule type="cellIs" priority="13" dxfId="2" operator="greaterThanOrEqual">
      <formula>1</formula>
    </cfRule>
  </conditionalFormatting>
  <conditionalFormatting sqref="N8:N9">
    <cfRule type="notContainsBlanks" priority="11" dxfId="1">
      <formula>LEN(TRIM(N8))&gt;0</formula>
    </cfRule>
    <cfRule type="containsBlanks" priority="12" dxfId="0">
      <formula>LEN(TRIM(N8))=0</formula>
    </cfRule>
  </conditionalFormatting>
  <conditionalFormatting sqref="P8:P15">
    <cfRule type="cellIs" priority="9" dxfId="7" operator="equal">
      <formula>"NEVYHOVUJE"</formula>
    </cfRule>
    <cfRule type="cellIs" priority="10" dxfId="6" operator="equal">
      <formula>"VYHOVUJE"</formula>
    </cfRule>
  </conditionalFormatting>
  <conditionalFormatting sqref="B10:B15 D10:D15">
    <cfRule type="containsBlanks" priority="8" dxfId="5">
      <formula>LEN(TRIM(B10))=0</formula>
    </cfRule>
  </conditionalFormatting>
  <conditionalFormatting sqref="G10:G15">
    <cfRule type="containsBlanks" priority="6" dxfId="4">
      <formula>LEN(TRIM(G10))=0</formula>
    </cfRule>
    <cfRule type="notContainsBlanks" priority="7" dxfId="3">
      <formula>LEN(TRIM(G10))&gt;0</formula>
    </cfRule>
  </conditionalFormatting>
  <conditionalFormatting sqref="B10:B15">
    <cfRule type="cellIs" priority="5" dxfId="2" operator="greaterThanOrEqual">
      <formula>1</formula>
    </cfRule>
  </conditionalFormatting>
  <conditionalFormatting sqref="N10:N15">
    <cfRule type="notContainsBlanks" priority="3" dxfId="1">
      <formula>LEN(TRIM(N10))&gt;0</formula>
    </cfRule>
    <cfRule type="containsBlanks" priority="4" dxfId="0">
      <formula>LEN(TRIM(N10))=0</formula>
    </cfRule>
  </conditionalFormatting>
  <dataValidations count="1">
    <dataValidation type="list" showInputMessage="1" showErrorMessage="1" sqref="E7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Martin ŠLAPÁK</cp:lastModifiedBy>
  <cp:lastPrinted>2014-08-22T08:44:13Z</cp:lastPrinted>
  <dcterms:created xsi:type="dcterms:W3CDTF">2014-03-05T12:43:32Z</dcterms:created>
  <dcterms:modified xsi:type="dcterms:W3CDTF">2016-04-28T08:18:07Z</dcterms:modified>
  <cp:category/>
  <cp:version/>
  <cp:contentType/>
  <cp:contentStatus/>
</cp:coreProperties>
</file>