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USERS\vitkov\VT\VT 2021\030 ERDF\"/>
    </mc:Choice>
  </mc:AlternateContent>
  <xr:revisionPtr revIDLastSave="0" documentId="13_ncr:1_{1375D4AE-0ECD-4539-A707-A094714A5641}" xr6:coauthVersionLast="36" xr6:coauthVersionMax="36" xr10:uidLastSave="{00000000-0000-0000-0000-000000000000}"/>
  <bookViews>
    <workbookView xWindow="0" yWindow="0" windowWidth="23040" windowHeight="9060" tabRatio="778" xr2:uid="{00000000-000D-0000-FFFF-FFFF00000000}"/>
  </bookViews>
  <sheets>
    <sheet name="Výpočetní technika" sheetId="1" r:id="rId1"/>
  </sheets>
  <definedNames>
    <definedName name="_xlnm.Print_Area" localSheetId="0">'Výpočetní technika'!$B$1:$T$21</definedName>
  </definedNames>
  <calcPr calcId="191029"/>
</workbook>
</file>

<file path=xl/calcChain.xml><?xml version="1.0" encoding="utf-8"?>
<calcChain xmlns="http://schemas.openxmlformats.org/spreadsheetml/2006/main">
  <c r="Q15" i="1" l="1"/>
  <c r="S12" i="1" l="1"/>
  <c r="S7" i="1"/>
  <c r="S9" i="1" l="1"/>
  <c r="S10" i="1"/>
  <c r="S11" i="1" l="1"/>
  <c r="S8" i="1" l="1"/>
  <c r="R15" i="1" s="1"/>
  <c r="T7" i="1" l="1"/>
</calcChain>
</file>

<file path=xl/sharedStrings.xml><?xml version="1.0" encoding="utf-8"?>
<sst xmlns="http://schemas.openxmlformats.org/spreadsheetml/2006/main" count="55" uniqueCount="49">
  <si>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</si>
  <si>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</si>
  <si>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</si>
  <si>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</si>
  <si>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</si>
  <si>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</si>
  <si>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</si>
  <si>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</si>
  <si>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</si>
  <si>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</si>
  <si>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</si>
  <si>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30214000-2 - Pracovní stanice 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</si>
  <si>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</si>
  <si>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</si>
  <si>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</si>
  <si>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</si>
  <si>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</si>
  <si>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</si>
  <si>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</si>
  <si>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</si>
  <si>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</si>
  <si>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</si>
  <si>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</si>
  <si>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</si>
  <si>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</si>
  <si>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</si>
  <si>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</si>
  <si>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</si>
  <si>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</si>
  <si>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</si>
  <si>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 xml:space="preserve">Příloha č. 2 Kupní smlouvy - technická specifikace
Výpočetní technika (III.) 030 - 2021 </t>
  </si>
  <si>
    <t>Výkonná grafická VR Ready stanice včetně monitoru</t>
  </si>
  <si>
    <t>Head Mounted Display</t>
  </si>
  <si>
    <t>Haptické rukavice</t>
  </si>
  <si>
    <t>Příslušenství</t>
  </si>
  <si>
    <t>2x Zařízení pro sledování pohybu na základě počítačového zpracování obrazu</t>
  </si>
  <si>
    <t>Podpora pohybu dolních končetin ve VR</t>
  </si>
  <si>
    <t>Společná faktura</t>
  </si>
  <si>
    <t>ANO</t>
  </si>
  <si>
    <t>Název projektu: ERDF II projekt Západočeské univerzity v Plzni
Číslo projektu: CZ.02.2.67/0.0/0.0/18_057/0013247</t>
  </si>
  <si>
    <t>doc. Ing. Petr Hořejší, Ph.D.,
Tel.: 37763 8495</t>
  </si>
  <si>
    <t>Univerzitní 22,
301 00 Plzeň,
Fakulta strojní -
Katedra průmyslového inženýrství a managementu 
místnost UL 301</t>
  </si>
  <si>
    <t>6x tracker (dle nejnovějšího standardu) pro sledování bodu v prostoru (kompatibilní s pol.č. 1 a 2 - HMD a rukavice) - sledování rukou i nohou, prostředky pro uchycení trackerů (pásky nebo jiný způsob).</t>
  </si>
  <si>
    <t>Kamera s vnímáním hloubky.
Alespoň 28 nm procesní technologie.
HD rozlišení min. 1080p (max. fps 30).
Vhodný pro použití uvnitř i venku.
Aktivní IR stereo (Global Shutter) měření hloubky.
Vývojářské  SDK.</t>
  </si>
  <si>
    <t>Speciální nástavce na boty pro pohyb ve VR.
Kompatibilita s dodávaným HMD (pol.č. 1).
Integrace se SteamVR.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</si>
  <si>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</si>
  <si>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r>
      <rPr>
        <b/>
        <sz val="11"/>
        <color theme="1"/>
        <rFont val="Calibri"/>
        <family val="2"/>
        <charset val="238"/>
        <scheme val="minor"/>
      </rPr>
      <t>Výkonný systém pro virtuální realitu realizovanou pomocí HMD a haptické pomůcky - dílčí části jsou specifikovány níže. Veškeré níže uvedené zařízení musí být vzájemně kompatibilní.</t>
    </r>
    <r>
      <rPr>
        <sz val="11"/>
        <color theme="1"/>
        <rFont val="Calibri"/>
        <family val="2"/>
        <charset val="238"/>
        <scheme val="minor"/>
      </rPr>
      <t xml:space="preserve">
HMD:
Podpora technologie SteamVR Tracking 2.0.
Rozlišení alespoň 1440x1600 pro každý panel (celkem tedy </t>
    </r>
    <r>
      <rPr>
        <sz val="11"/>
        <rFont val="Calibri"/>
        <family val="2"/>
        <charset val="238"/>
        <scheme val="minor"/>
      </rPr>
      <t>2880 x 1600</t>
    </r>
    <r>
      <rPr>
        <sz val="11"/>
        <color theme="1"/>
        <rFont val="Calibri"/>
        <family val="2"/>
        <charset val="238"/>
        <scheme val="minor"/>
      </rPr>
      <t xml:space="preserve">).
Frekvence zobrazení alespoň 120Hz (s možností využívat i nižší frekvence).
Systém dvouprvkových čoček s alespoň s 5° naklopením.
</t>
    </r>
    <r>
      <rPr>
        <sz val="11"/>
        <color rgb="FFFF0000"/>
        <rFont val="Calibri"/>
        <family val="2"/>
        <charset val="238"/>
        <scheme val="minor"/>
      </rPr>
      <t xml:space="preserve">Head mounted display bez ULMB/ELMB
</t>
    </r>
    <r>
      <rPr>
        <sz val="11"/>
        <color theme="1"/>
        <rFont val="Calibri"/>
        <family val="2"/>
        <charset val="238"/>
        <scheme val="minor"/>
      </rPr>
      <t>Volnost rozhlížení 360 stupňů.
2 ovladače s haptickou odezvou.
FOV alespoň 130.
Vyměnitelná čelní maska.
Integrovaná sluchátka (popř. bezkontaktní) a mikrofon.
Možnost připojení vlastních sluchátek.</t>
    </r>
  </si>
  <si>
    <r>
      <t xml:space="preserve">Kompatibilita s položkou č. 1 HMD (Podpora technologie alespoň SteamVR Tracking 2.0).
Rukavice s haptickou odezvou (informace o dotyku).
Sada 2 bezdrátových rukavic pro trackování prstů.
</t>
    </r>
    <r>
      <rPr>
        <sz val="11"/>
        <color rgb="FFFF0000"/>
        <rFont val="Calibri"/>
        <family val="2"/>
        <charset val="238"/>
        <scheme val="minor"/>
      </rPr>
      <t>Haptické rukavice bez vnímatelné latence</t>
    </r>
    <r>
      <rPr>
        <sz val="11"/>
        <color theme="1"/>
        <rFont val="Calibri"/>
        <family val="2"/>
        <charset val="238"/>
        <scheme val="minor"/>
      </rPr>
      <t xml:space="preserve">
Životnost baterie alespoň 3 - 4 hodiny.
Imunita vůči magnetickému poli.
11DOF analýza na každém prstu.
Kompatibilita pro Unity3D a UE4.
MotionBuilder plugin.
Nativní podpora formátu FBX.
Součástí dodávky musí být 2 dobíjecí baterie (+ nabíjecí kabel, popř. i nabíjecí adaptér).
2 Držáky senzorů kompatibilní s HMD.
Sada náhradních textilních rukavic.
Náhradní bateriový set - 2ks.
SW pro sledování doplňkových bodů na těle kompatibilní s dodávanými trackery s dopočítáním pohybů pomocí algoritmů založených na inverzní kinematice.</t>
    </r>
  </si>
  <si>
    <r>
      <t xml:space="preserve">Procesor: alespoň 28 500 bodů v PassMark, min. 8 jader (https://www.cpubenchmark.net/).
Paměť: alespoň 32GB v rozložení 2x 16GB, min. 3600MHz.
Pevný disk: alespoň 500GB SSD s rychlostí zápisu/čtení min. 560/530, MTBF min. 1,5 milionu a alespoň 4TB HDD.
Grafická karta: VR Ready, alespoň </t>
    </r>
    <r>
      <rPr>
        <sz val="11"/>
        <color rgb="FFFF0000"/>
        <rFont val="Calibri"/>
        <family val="2"/>
        <charset val="238"/>
        <scheme val="minor"/>
      </rPr>
      <t>21 800</t>
    </r>
    <r>
      <rPr>
        <sz val="11"/>
        <color theme="1"/>
        <rFont val="Calibri"/>
        <family val="2"/>
        <charset val="238"/>
        <scheme val="minor"/>
      </rPr>
      <t xml:space="preserve"> bodů v PassMark (https://www.videocardbenchmark.net/high_end_gpus.html).
Grafická karta musí umožňovat - technologií DLSS (Deep Learning Super Sampling) a ray-tracing v reálném čase.
Možnost připojení monitoru a pobízeného HMD.
Monitor - 2x stejný monitor: úhlopříčka alespoň 27 palců, s nativním rozlišením alespoň fullHD, latence alespoň 4 ms, konektor HDMI, IPS panel,
obnovovací frekvence 75 Hz.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</si>
</sst>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18" fillId="0" borderId="0"/>
    <xf numFmtId="0" fontId="8" fillId="0" borderId="0"/>
  </cellStyleXfs>
  <cellXfs count="12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3" fontId="0" fillId="2" borderId="13" xfId="0" applyNumberForma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165" fontId="0" fillId="0" borderId="19" xfId="0" applyNumberFormat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3" fontId="0" fillId="2" borderId="20" xfId="0" applyNumberForma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65" fontId="0" fillId="0" borderId="21" xfId="0" applyNumberFormat="1" applyBorder="1" applyAlignment="1">
      <alignment horizontal="right" vertical="center" indent="1"/>
    </xf>
    <xf numFmtId="3" fontId="0" fillId="2" borderId="16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horizontal="right" vertical="center" indent="1"/>
    </xf>
    <xf numFmtId="0" fontId="3" fillId="3" borderId="21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 applyProtection="1">
      <alignment horizontal="left" vertical="center" wrapText="1" indent="1"/>
      <protection locked="0"/>
    </xf>
    <xf numFmtId="0" fontId="14" fillId="4" borderId="14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14" fillId="4" borderId="21" xfId="0" applyFont="1" applyFill="1" applyBorder="1" applyAlignment="1" applyProtection="1">
      <alignment horizontal="left" vertical="center" wrapText="1" inden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23" fillId="0" borderId="0" xfId="2" applyFont="1" applyAlignment="1">
      <alignment horizontal="left" vertical="center" wrapText="1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 indent="1"/>
    </xf>
    <xf numFmtId="164" fontId="0" fillId="0" borderId="15" xfId="0" applyNumberFormat="1" applyBorder="1" applyAlignment="1">
      <alignment horizontal="right" vertical="center" indent="1"/>
    </xf>
    <xf numFmtId="164" fontId="0" fillId="0" borderId="22" xfId="0" applyNumberFormat="1" applyBorder="1" applyAlignment="1">
      <alignment horizontal="right" vertical="center" indent="1"/>
    </xf>
    <xf numFmtId="164" fontId="0" fillId="3" borderId="5" xfId="0" applyNumberFormat="1" applyFill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1" fillId="6" borderId="21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9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210389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207009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207009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207009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207009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210389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16507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16507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210557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207374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210557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210558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210559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207370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95250</xdr:colOff>
      <xdr:row>64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207370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95250</xdr:colOff>
      <xdr:row>88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210558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207369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105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107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110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111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112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113</xdr:row>
      <xdr:rowOff>16873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114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115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117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118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119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120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121</xdr:row>
      <xdr:rowOff>20060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123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125</xdr:row>
      <xdr:rowOff>16507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130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16868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95250</xdr:colOff>
      <xdr:row>142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210557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207374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210557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210558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210559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207370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210558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207369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16873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20060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16507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16868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210557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207374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210557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210558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210559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207370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207374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210558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207370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210557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207374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210557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210558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210559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207370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210558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207369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16873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20060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16507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16868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210557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210559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207370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207369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16873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16507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16507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16868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207009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210557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207009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210557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210558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207009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207370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207009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207009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207009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207009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210558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207009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207369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207009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16873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20060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16507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16868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16511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210389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173989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95250</xdr:colOff>
      <xdr:row>71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95250</xdr:colOff>
      <xdr:row>88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210389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105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106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107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110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111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115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116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117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118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119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121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122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123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95250</xdr:colOff>
      <xdr:row>124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19889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95250</xdr:colOff>
      <xdr:row>142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95250</xdr:colOff>
      <xdr:row>144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95250</xdr:colOff>
      <xdr:row>145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95250</xdr:colOff>
      <xdr:row>147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95250</xdr:colOff>
      <xdr:row>148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95250</xdr:colOff>
      <xdr:row>149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95250</xdr:colOff>
      <xdr:row>155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95250</xdr:colOff>
      <xdr:row>156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95250</xdr:colOff>
      <xdr:row>157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95250</xdr:colOff>
      <xdr:row>158</xdr:row>
      <xdr:rowOff>19890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95250</xdr:colOff>
      <xdr:row>159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95250</xdr:colOff>
      <xdr:row>160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95250</xdr:colOff>
      <xdr:row>162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95250</xdr:colOff>
      <xdr:row>163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95250</xdr:colOff>
      <xdr:row>164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95250</xdr:colOff>
      <xdr:row>165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95250</xdr:colOff>
      <xdr:row>166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95250</xdr:colOff>
      <xdr:row>168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95250</xdr:colOff>
      <xdr:row>170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95250</xdr:colOff>
      <xdr:row>171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95250</xdr:colOff>
      <xdr:row>171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95250</xdr:colOff>
      <xdr:row>174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95250</xdr:colOff>
      <xdr:row>174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95250</xdr:colOff>
      <xdr:row>175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95250</xdr:colOff>
      <xdr:row>176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95250</xdr:colOff>
      <xdr:row>177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95250</xdr:colOff>
      <xdr:row>181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95250</xdr:colOff>
      <xdr:row>181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95250</xdr:colOff>
      <xdr:row>182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95250</xdr:colOff>
      <xdr:row>183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95250</xdr:colOff>
      <xdr:row>184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95250</xdr:colOff>
      <xdr:row>185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95250</xdr:colOff>
      <xdr:row>186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95250</xdr:colOff>
      <xdr:row>187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95250</xdr:colOff>
      <xdr:row>188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133348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95250</xdr:colOff>
      <xdr:row>64</xdr:row>
      <xdr:rowOff>133348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95250</xdr:colOff>
      <xdr:row>80</xdr:row>
      <xdr:rowOff>22413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95250</xdr:colOff>
      <xdr:row>79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210388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210389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57490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136709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57487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111611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135740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205742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426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209548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424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209548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210558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207369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20060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20059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16508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20060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426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133348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424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424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133348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37877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135597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168753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57490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136709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57487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111611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135740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205742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58608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57490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136709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211793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111611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135740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205742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57490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136709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57487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111611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135740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205742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209548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424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209548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210558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207369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20060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20059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133348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424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424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133348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58608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135597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168753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58608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57490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136709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211793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111611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135740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205742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57490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211793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111611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135740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205742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95250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133348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424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422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424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209548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135597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168753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210558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16873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20060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20059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57490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136709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57487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111611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135740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205742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426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209548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424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209548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133348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424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424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133348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58608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135597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168753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58608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57490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136709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211793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111611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135740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205742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136709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57487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211793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111611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135740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95250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133348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424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133348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422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426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421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422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424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135597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168753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57490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58608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57490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57490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136709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57487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111611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135740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205742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426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209548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70</xdr:row>
      <xdr:rowOff>424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209548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210558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207369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20060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20059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16508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20060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133348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424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424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133348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58608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135597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168753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58608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57490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136709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211793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111611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135740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205742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57490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136709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57487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111611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135740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205742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44</xdr:row>
      <xdr:rowOff>58608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57490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40342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136709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50</xdr:row>
      <xdr:rowOff>211793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111611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52</xdr:row>
      <xdr:rowOff>40341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135740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205742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210558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210558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210558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210557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210558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210559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210558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210558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210557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210559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210558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20058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20060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20058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16507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20055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20058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20057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20057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20058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20058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20061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20057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20056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20057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20058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20060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95250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133348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133348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77</xdr:row>
      <xdr:rowOff>94687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210558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210558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60739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44</xdr:row>
      <xdr:rowOff>111606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48</xdr:row>
      <xdr:rowOff>136709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40341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57487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111611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56</xdr:row>
      <xdr:rowOff>17028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53</xdr:row>
      <xdr:rowOff>135740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205742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9525</xdr:rowOff>
    </xdr:from>
    <xdr:to>
      <xdr:col>22</xdr:col>
      <xdr:colOff>190500</xdr:colOff>
      <xdr:row>71</xdr:row>
      <xdr:rowOff>209548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209548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210558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20060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20056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20057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54457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133348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134695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180975</xdr:rowOff>
    </xdr:from>
    <xdr:to>
      <xdr:col>22</xdr:col>
      <xdr:colOff>190500</xdr:colOff>
      <xdr:row>80</xdr:row>
      <xdr:rowOff>58609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135598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80</xdr:row>
      <xdr:rowOff>168753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topLeftCell="L4" zoomScale="79" zoomScaleNormal="79" workbookViewId="0">
      <selection activeCell="R7" sqref="R7:R12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4.109375" style="1" customWidth="1"/>
    <col min="4" max="4" width="12.33203125" style="2" customWidth="1"/>
    <col min="5" max="5" width="10.5546875" style="3" customWidth="1"/>
    <col min="6" max="6" width="127.6640625" style="1" customWidth="1"/>
    <col min="7" max="7" width="29.6640625" style="4" bestFit="1" customWidth="1"/>
    <col min="8" max="8" width="24.44140625" style="4" customWidth="1"/>
    <col min="9" max="9" width="21.6640625" style="4" customWidth="1"/>
    <col min="10" max="10" width="21.6640625" style="1" customWidth="1"/>
    <col min="11" max="11" width="67.88671875" style="5" customWidth="1"/>
    <col min="12" max="12" width="24.33203125" style="5" customWidth="1"/>
    <col min="13" max="13" width="29.109375" style="5" customWidth="1"/>
    <col min="14" max="14" width="49.6640625" style="4" customWidth="1"/>
    <col min="15" max="15" width="31.88671875" style="4" customWidth="1"/>
    <col min="16" max="16" width="17.6640625" style="4" hidden="1" customWidth="1"/>
    <col min="17" max="17" width="22.88671875" style="5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1.5546875" style="5" hidden="1" customWidth="1"/>
    <col min="22" max="22" width="37.109375" style="6" customWidth="1"/>
    <col min="23" max="16384" width="8.88671875" style="5"/>
  </cols>
  <sheetData>
    <row r="1" spans="1:22" ht="40.950000000000003" customHeight="1" x14ac:dyDescent="0.3">
      <c r="B1" s="82" t="s">
        <v>30</v>
      </c>
      <c r="C1" s="83"/>
      <c r="D1" s="83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70"/>
      <c r="E3" s="70"/>
      <c r="F3" s="70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70"/>
      <c r="E4" s="70"/>
      <c r="F4" s="70"/>
      <c r="G4" s="70"/>
      <c r="H4" s="7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80" t="s">
        <v>2</v>
      </c>
      <c r="H5" s="81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5" t="s">
        <v>24</v>
      </c>
      <c r="H6" s="46" t="s">
        <v>26</v>
      </c>
      <c r="I6" s="40" t="s">
        <v>16</v>
      </c>
      <c r="J6" s="39" t="s">
        <v>17</v>
      </c>
      <c r="K6" s="39" t="s">
        <v>45</v>
      </c>
      <c r="L6" s="41" t="s">
        <v>18</v>
      </c>
      <c r="M6" s="42" t="s">
        <v>19</v>
      </c>
      <c r="N6" s="41" t="s">
        <v>20</v>
      </c>
      <c r="O6" s="41" t="s">
        <v>25</v>
      </c>
      <c r="P6" s="41" t="s">
        <v>21</v>
      </c>
      <c r="Q6" s="39" t="s">
        <v>5</v>
      </c>
      <c r="R6" s="43" t="s">
        <v>6</v>
      </c>
      <c r="S6" s="71" t="s">
        <v>7</v>
      </c>
      <c r="T6" s="44" t="s">
        <v>8</v>
      </c>
      <c r="U6" s="41" t="s">
        <v>22</v>
      </c>
      <c r="V6" s="41" t="s">
        <v>23</v>
      </c>
    </row>
    <row r="7" spans="1:22" ht="276.75" customHeight="1" thickTop="1" x14ac:dyDescent="0.3">
      <c r="A7" s="20"/>
      <c r="B7" s="54">
        <v>1</v>
      </c>
      <c r="C7" s="69" t="s">
        <v>32</v>
      </c>
      <c r="D7" s="55">
        <v>1</v>
      </c>
      <c r="E7" s="56" t="s">
        <v>29</v>
      </c>
      <c r="F7" s="120" t="s">
        <v>46</v>
      </c>
      <c r="G7" s="72"/>
      <c r="H7" s="113"/>
      <c r="I7" s="92" t="s">
        <v>37</v>
      </c>
      <c r="J7" s="95" t="s">
        <v>38</v>
      </c>
      <c r="K7" s="92" t="s">
        <v>39</v>
      </c>
      <c r="L7" s="110"/>
      <c r="M7" s="98" t="s">
        <v>40</v>
      </c>
      <c r="N7" s="98" t="s">
        <v>41</v>
      </c>
      <c r="O7" s="101">
        <v>30</v>
      </c>
      <c r="P7" s="104">
        <v>280000</v>
      </c>
      <c r="Q7" s="107">
        <v>280000</v>
      </c>
      <c r="R7" s="76"/>
      <c r="S7" s="57">
        <f t="shared" ref="S7:S12" si="0">D7*R7</f>
        <v>0</v>
      </c>
      <c r="T7" s="116" t="str">
        <f>IF(ISNUMBER(R15), IF(R15&gt;Q15,"NEVYHOVUJE","VYHOVUJE")," ")</f>
        <v>VYHOVUJE</v>
      </c>
      <c r="U7" s="95"/>
      <c r="V7" s="95" t="s">
        <v>12</v>
      </c>
    </row>
    <row r="8" spans="1:22" ht="278.25" customHeight="1" x14ac:dyDescent="0.3">
      <c r="A8" s="20"/>
      <c r="B8" s="48">
        <v>2</v>
      </c>
      <c r="C8" s="49" t="s">
        <v>33</v>
      </c>
      <c r="D8" s="50">
        <v>1</v>
      </c>
      <c r="E8" s="51" t="s">
        <v>29</v>
      </c>
      <c r="F8" s="121" t="s">
        <v>47</v>
      </c>
      <c r="G8" s="73"/>
      <c r="H8" s="114"/>
      <c r="I8" s="93"/>
      <c r="J8" s="96"/>
      <c r="K8" s="93"/>
      <c r="L8" s="111"/>
      <c r="M8" s="99"/>
      <c r="N8" s="99"/>
      <c r="O8" s="102"/>
      <c r="P8" s="105"/>
      <c r="Q8" s="108"/>
      <c r="R8" s="77"/>
      <c r="S8" s="58">
        <f t="shared" si="0"/>
        <v>0</v>
      </c>
      <c r="T8" s="117"/>
      <c r="U8" s="96"/>
      <c r="V8" s="96"/>
    </row>
    <row r="9" spans="1:22" ht="69" customHeight="1" x14ac:dyDescent="0.3">
      <c r="A9" s="20"/>
      <c r="B9" s="63">
        <v>3</v>
      </c>
      <c r="C9" s="52" t="s">
        <v>34</v>
      </c>
      <c r="D9" s="53">
        <v>1</v>
      </c>
      <c r="E9" s="64" t="s">
        <v>29</v>
      </c>
      <c r="F9" s="68" t="s">
        <v>42</v>
      </c>
      <c r="G9" s="74"/>
      <c r="H9" s="114"/>
      <c r="I9" s="93"/>
      <c r="J9" s="96"/>
      <c r="K9" s="93"/>
      <c r="L9" s="111"/>
      <c r="M9" s="99"/>
      <c r="N9" s="99"/>
      <c r="O9" s="102"/>
      <c r="P9" s="105"/>
      <c r="Q9" s="108"/>
      <c r="R9" s="78"/>
      <c r="S9" s="58">
        <f t="shared" si="0"/>
        <v>0</v>
      </c>
      <c r="T9" s="117"/>
      <c r="U9" s="96"/>
      <c r="V9" s="96"/>
    </row>
    <row r="10" spans="1:22" ht="110.25" customHeight="1" x14ac:dyDescent="0.3">
      <c r="A10" s="20"/>
      <c r="B10" s="63">
        <v>4</v>
      </c>
      <c r="C10" s="52" t="s">
        <v>35</v>
      </c>
      <c r="D10" s="53">
        <v>2</v>
      </c>
      <c r="E10" s="64" t="s">
        <v>29</v>
      </c>
      <c r="F10" s="68" t="s">
        <v>43</v>
      </c>
      <c r="G10" s="74"/>
      <c r="H10" s="114"/>
      <c r="I10" s="93"/>
      <c r="J10" s="96"/>
      <c r="K10" s="93"/>
      <c r="L10" s="111"/>
      <c r="M10" s="99"/>
      <c r="N10" s="99"/>
      <c r="O10" s="102"/>
      <c r="P10" s="105"/>
      <c r="Q10" s="108"/>
      <c r="R10" s="78"/>
      <c r="S10" s="58">
        <f t="shared" si="0"/>
        <v>0</v>
      </c>
      <c r="T10" s="117"/>
      <c r="U10" s="96"/>
      <c r="V10" s="96"/>
    </row>
    <row r="11" spans="1:22" ht="99" customHeight="1" x14ac:dyDescent="0.3">
      <c r="A11" s="20"/>
      <c r="B11" s="63">
        <v>5</v>
      </c>
      <c r="C11" s="65" t="s">
        <v>36</v>
      </c>
      <c r="D11" s="53">
        <v>1</v>
      </c>
      <c r="E11" s="64" t="s">
        <v>29</v>
      </c>
      <c r="F11" s="68" t="s">
        <v>44</v>
      </c>
      <c r="G11" s="74"/>
      <c r="H11" s="114"/>
      <c r="I11" s="93"/>
      <c r="J11" s="96"/>
      <c r="K11" s="93"/>
      <c r="L11" s="111"/>
      <c r="M11" s="99"/>
      <c r="N11" s="99"/>
      <c r="O11" s="102"/>
      <c r="P11" s="105"/>
      <c r="Q11" s="108"/>
      <c r="R11" s="78"/>
      <c r="S11" s="66">
        <f t="shared" si="0"/>
        <v>0</v>
      </c>
      <c r="T11" s="117"/>
      <c r="U11" s="96"/>
      <c r="V11" s="119"/>
    </row>
    <row r="12" spans="1:22" ht="211.5" customHeight="1" thickBot="1" x14ac:dyDescent="0.35">
      <c r="A12" s="20"/>
      <c r="B12" s="59">
        <v>6</v>
      </c>
      <c r="C12" s="67" t="s">
        <v>31</v>
      </c>
      <c r="D12" s="60">
        <v>1</v>
      </c>
      <c r="E12" s="61" t="s">
        <v>29</v>
      </c>
      <c r="F12" s="122" t="s">
        <v>48</v>
      </c>
      <c r="G12" s="75"/>
      <c r="H12" s="115"/>
      <c r="I12" s="94"/>
      <c r="J12" s="97"/>
      <c r="K12" s="94"/>
      <c r="L12" s="112"/>
      <c r="M12" s="100"/>
      <c r="N12" s="100"/>
      <c r="O12" s="103"/>
      <c r="P12" s="106"/>
      <c r="Q12" s="109"/>
      <c r="R12" s="79"/>
      <c r="S12" s="62">
        <f t="shared" si="0"/>
        <v>0</v>
      </c>
      <c r="T12" s="118"/>
      <c r="U12" s="97"/>
      <c r="V12" s="61" t="s">
        <v>11</v>
      </c>
    </row>
    <row r="13" spans="1:22" ht="17.399999999999999" customHeight="1" thickTop="1" thickBot="1" x14ac:dyDescent="0.35">
      <c r="C13" s="5"/>
      <c r="D13" s="5"/>
      <c r="E13" s="5"/>
      <c r="F13" s="5"/>
      <c r="G13" s="33"/>
      <c r="H13" s="33"/>
      <c r="I13" s="5"/>
      <c r="J13" s="5"/>
      <c r="N13" s="5"/>
      <c r="O13" s="5"/>
      <c r="P13" s="5"/>
    </row>
    <row r="14" spans="1:22" ht="82.95" customHeight="1" thickTop="1" thickBot="1" x14ac:dyDescent="0.35">
      <c r="B14" s="88" t="s">
        <v>28</v>
      </c>
      <c r="C14" s="88"/>
      <c r="D14" s="88"/>
      <c r="E14" s="88"/>
      <c r="F14" s="88"/>
      <c r="G14" s="88"/>
      <c r="H14" s="88"/>
      <c r="I14" s="88"/>
      <c r="J14" s="21"/>
      <c r="K14" s="21"/>
      <c r="L14" s="7"/>
      <c r="M14" s="7"/>
      <c r="N14" s="7"/>
      <c r="O14" s="22"/>
      <c r="P14" s="22"/>
      <c r="Q14" s="23" t="s">
        <v>9</v>
      </c>
      <c r="R14" s="89" t="s">
        <v>10</v>
      </c>
      <c r="S14" s="90"/>
      <c r="T14" s="91"/>
      <c r="U14" s="24"/>
      <c r="V14" s="25"/>
    </row>
    <row r="15" spans="1:22" ht="43.2" customHeight="1" thickTop="1" thickBot="1" x14ac:dyDescent="0.35">
      <c r="B15" s="84" t="s">
        <v>27</v>
      </c>
      <c r="C15" s="84"/>
      <c r="D15" s="84"/>
      <c r="E15" s="84"/>
      <c r="F15" s="84"/>
      <c r="G15" s="84"/>
      <c r="I15" s="26"/>
      <c r="L15" s="9"/>
      <c r="M15" s="9"/>
      <c r="N15" s="9"/>
      <c r="O15" s="27"/>
      <c r="P15" s="27"/>
      <c r="Q15" s="28">
        <f>SUM(P7:P12)</f>
        <v>280000</v>
      </c>
      <c r="R15" s="85">
        <f>SUM(S7:S12)</f>
        <v>0</v>
      </c>
      <c r="S15" s="86"/>
      <c r="T15" s="87"/>
    </row>
    <row r="16" spans="1:22" ht="15" thickTop="1" x14ac:dyDescent="0.3">
      <c r="H16" s="70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3">
      <c r="B17" s="47"/>
      <c r="C17" s="47"/>
      <c r="D17" s="47"/>
      <c r="E17" s="47"/>
      <c r="F17" s="47"/>
      <c r="G17" s="70"/>
      <c r="H17" s="70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x14ac:dyDescent="0.3">
      <c r="B18" s="47"/>
      <c r="C18" s="47"/>
      <c r="D18" s="47"/>
      <c r="E18" s="47"/>
      <c r="F18" s="47"/>
      <c r="G18" s="70"/>
      <c r="H18" s="70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x14ac:dyDescent="0.3">
      <c r="B19" s="47"/>
      <c r="C19" s="47"/>
      <c r="D19" s="47"/>
      <c r="E19" s="47"/>
      <c r="F19" s="47"/>
      <c r="G19" s="70"/>
      <c r="H19" s="70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95" customHeight="1" x14ac:dyDescent="0.3">
      <c r="C20" s="21"/>
      <c r="D20" s="29"/>
      <c r="E20" s="21"/>
      <c r="F20" s="21"/>
      <c r="G20" s="70"/>
      <c r="H20" s="70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95" customHeight="1" x14ac:dyDescent="0.3">
      <c r="H21" s="36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95" customHeight="1" x14ac:dyDescent="0.3">
      <c r="C22" s="21"/>
      <c r="D22" s="29"/>
      <c r="E22" s="21"/>
      <c r="F22" s="21"/>
      <c r="G22" s="70"/>
      <c r="H22" s="70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95" customHeight="1" x14ac:dyDescent="0.3">
      <c r="C23" s="21"/>
      <c r="D23" s="29"/>
      <c r="E23" s="21"/>
      <c r="F23" s="21"/>
      <c r="G23" s="70"/>
      <c r="H23" s="70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95" customHeight="1" x14ac:dyDescent="0.3">
      <c r="C24" s="21"/>
      <c r="D24" s="29"/>
      <c r="E24" s="21"/>
      <c r="F24" s="21"/>
      <c r="G24" s="70"/>
      <c r="H24" s="70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95" customHeight="1" x14ac:dyDescent="0.3">
      <c r="C25" s="21"/>
      <c r="D25" s="29"/>
      <c r="E25" s="21"/>
      <c r="F25" s="21"/>
      <c r="G25" s="70"/>
      <c r="H25" s="70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95" customHeight="1" x14ac:dyDescent="0.3">
      <c r="C26" s="21"/>
      <c r="D26" s="29"/>
      <c r="E26" s="21"/>
      <c r="F26" s="21"/>
      <c r="G26" s="70"/>
      <c r="H26" s="70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95" customHeight="1" x14ac:dyDescent="0.3">
      <c r="C27" s="21"/>
      <c r="D27" s="29"/>
      <c r="E27" s="21"/>
      <c r="F27" s="21"/>
      <c r="G27" s="70"/>
      <c r="H27" s="70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95" customHeight="1" x14ac:dyDescent="0.3">
      <c r="C28" s="21"/>
      <c r="D28" s="29"/>
      <c r="E28" s="21"/>
      <c r="F28" s="21"/>
      <c r="G28" s="70"/>
      <c r="H28" s="70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95" customHeight="1" x14ac:dyDescent="0.3">
      <c r="C29" s="21"/>
      <c r="D29" s="29"/>
      <c r="E29" s="21"/>
      <c r="F29" s="21"/>
      <c r="G29" s="70"/>
      <c r="H29" s="70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95" customHeight="1" x14ac:dyDescent="0.3">
      <c r="C30" s="21"/>
      <c r="D30" s="29"/>
      <c r="E30" s="21"/>
      <c r="F30" s="21"/>
      <c r="G30" s="70"/>
      <c r="H30" s="70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95" customHeight="1" x14ac:dyDescent="0.3">
      <c r="C31" s="21"/>
      <c r="D31" s="29"/>
      <c r="E31" s="21"/>
      <c r="F31" s="21"/>
      <c r="G31" s="70"/>
      <c r="H31" s="70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95" customHeight="1" x14ac:dyDescent="0.3">
      <c r="C32" s="21"/>
      <c r="D32" s="29"/>
      <c r="E32" s="21"/>
      <c r="F32" s="21"/>
      <c r="G32" s="70"/>
      <c r="H32" s="70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70"/>
      <c r="H33" s="70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70"/>
      <c r="H34" s="70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70"/>
      <c r="H35" s="70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70"/>
      <c r="H36" s="70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70"/>
      <c r="H37" s="70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70"/>
      <c r="H38" s="70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70"/>
      <c r="H39" s="70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70"/>
      <c r="H40" s="70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70"/>
      <c r="H41" s="70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70"/>
      <c r="H42" s="70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70"/>
      <c r="H43" s="70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70"/>
      <c r="H44" s="70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70"/>
      <c r="H45" s="70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70"/>
      <c r="H46" s="70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70"/>
      <c r="H47" s="70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70"/>
      <c r="H48" s="70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70"/>
      <c r="H49" s="70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70"/>
      <c r="H50" s="70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70"/>
      <c r="H51" s="70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70"/>
      <c r="H52" s="70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70"/>
      <c r="H53" s="70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70"/>
      <c r="H54" s="70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70"/>
      <c r="H55" s="70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70"/>
      <c r="H56" s="70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70"/>
      <c r="H57" s="70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70"/>
      <c r="H58" s="70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70"/>
      <c r="H59" s="70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70"/>
      <c r="H60" s="70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70"/>
      <c r="H61" s="70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70"/>
      <c r="H62" s="70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70"/>
      <c r="H63" s="70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70"/>
      <c r="H64" s="70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70"/>
      <c r="H65" s="70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70"/>
      <c r="H66" s="70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70"/>
      <c r="H67" s="70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70"/>
      <c r="H68" s="70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70"/>
      <c r="H69" s="70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70"/>
      <c r="H70" s="70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70"/>
      <c r="H71" s="70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70"/>
      <c r="H72" s="70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70"/>
      <c r="H73" s="70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70"/>
      <c r="H74" s="70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70"/>
      <c r="H75" s="70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70"/>
      <c r="H76" s="70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70"/>
      <c r="H77" s="70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70"/>
      <c r="H78" s="70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70"/>
      <c r="H79" s="70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70"/>
      <c r="H80" s="70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70"/>
      <c r="H81" s="70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70"/>
      <c r="H82" s="70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70"/>
      <c r="H83" s="70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70"/>
      <c r="H84" s="70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70"/>
      <c r="H85" s="70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70"/>
      <c r="H86" s="70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70"/>
      <c r="H87" s="70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70"/>
      <c r="H88" s="70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70"/>
      <c r="H89" s="70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70"/>
      <c r="H90" s="70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70"/>
      <c r="H91" s="70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70"/>
      <c r="H92" s="70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70"/>
      <c r="H93" s="70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70"/>
      <c r="H94" s="70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70"/>
      <c r="H95" s="70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70"/>
      <c r="H96" s="70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70"/>
      <c r="H97" s="70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70"/>
      <c r="H98" s="70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70"/>
      <c r="H99" s="70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70"/>
      <c r="H100" s="70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95" customHeight="1" x14ac:dyDescent="0.3">
      <c r="C101" s="21"/>
      <c r="D101" s="29"/>
      <c r="E101" s="21"/>
      <c r="F101" s="21"/>
      <c r="G101" s="70"/>
      <c r="H101" s="70"/>
      <c r="I101" s="11"/>
      <c r="J101" s="11"/>
      <c r="K101" s="11"/>
      <c r="L101" s="11"/>
      <c r="M101" s="11"/>
      <c r="N101" s="6"/>
      <c r="O101" s="6"/>
      <c r="P101" s="6"/>
    </row>
    <row r="102" spans="3:19" ht="19.95" customHeight="1" x14ac:dyDescent="0.3">
      <c r="C102" s="5"/>
      <c r="E102" s="5"/>
      <c r="F102" s="5"/>
      <c r="J102" s="5"/>
    </row>
    <row r="103" spans="3:19" ht="19.95" customHeight="1" x14ac:dyDescent="0.3">
      <c r="C103" s="5"/>
      <c r="E103" s="5"/>
      <c r="F103" s="5"/>
      <c r="J103" s="5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ht="19.95" customHeight="1" x14ac:dyDescent="0.3">
      <c r="C107" s="5"/>
      <c r="E107" s="5"/>
      <c r="F107" s="5"/>
      <c r="J107" s="5"/>
    </row>
    <row r="108" spans="3:19" ht="19.95" customHeight="1" x14ac:dyDescent="0.3">
      <c r="C108" s="5"/>
      <c r="E108" s="5"/>
      <c r="F108" s="5"/>
      <c r="J108" s="5"/>
    </row>
    <row r="109" spans="3:19" ht="19.95" customHeight="1" x14ac:dyDescent="0.3">
      <c r="C109" s="5"/>
      <c r="E109" s="5"/>
      <c r="F109" s="5"/>
      <c r="J109" s="5"/>
    </row>
    <row r="110" spans="3:19" x14ac:dyDescent="0.3">
      <c r="C110" s="5"/>
      <c r="E110" s="5"/>
      <c r="F110" s="5"/>
      <c r="J110" s="5"/>
    </row>
    <row r="111" spans="3:19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  <row r="232" spans="3:10" x14ac:dyDescent="0.3">
      <c r="C232" s="5"/>
      <c r="E232" s="5"/>
      <c r="F232" s="5"/>
      <c r="J232" s="5"/>
    </row>
  </sheetData>
  <sheetProtection algorithmName="SHA-512" hashValue="mzhP4MXa6M2TUXNV1LlcT/PMF8V2ayajd3S+fFoK5tgUMhXFla+Qq/xqGrZ+C4HkYki9cDwq2FVYKFg/UMn3Rg==" saltValue="LblyZQbQcpb61B8muNSTAQ==" spinCount="100000" sheet="1" objects="1" scenarios="1"/>
  <mergeCells count="19">
    <mergeCell ref="T7:T12"/>
    <mergeCell ref="U7:U12"/>
    <mergeCell ref="V7:V11"/>
    <mergeCell ref="G5:H5"/>
    <mergeCell ref="B1:D1"/>
    <mergeCell ref="B15:G15"/>
    <mergeCell ref="R15:T15"/>
    <mergeCell ref="B14:I14"/>
    <mergeCell ref="R14:T14"/>
    <mergeCell ref="I7:I12"/>
    <mergeCell ref="J7:J12"/>
    <mergeCell ref="K7:K12"/>
    <mergeCell ref="M7:M12"/>
    <mergeCell ref="N7:N12"/>
    <mergeCell ref="O7:O12"/>
    <mergeCell ref="P7:P12"/>
    <mergeCell ref="Q7:Q12"/>
    <mergeCell ref="L7:L12"/>
    <mergeCell ref="H7:H12"/>
  </mergeCells>
  <conditionalFormatting sqref="D7:D11 B7:B12">
    <cfRule type="containsBlanks" dxfId="8" priority="53">
      <formula>LEN(TRIM(B7))=0</formula>
    </cfRule>
  </conditionalFormatting>
  <conditionalFormatting sqref="B7:B12">
    <cfRule type="cellIs" dxfId="7" priority="50" operator="greaterThanOrEqual">
      <formula>1</formula>
    </cfRule>
  </conditionalFormatting>
  <conditionalFormatting sqref="T7">
    <cfRule type="cellIs" dxfId="6" priority="37" operator="equal">
      <formula>"VYHOVUJE"</formula>
    </cfRule>
  </conditionalFormatting>
  <conditionalFormatting sqref="T7">
    <cfRule type="cellIs" dxfId="5" priority="36" operator="equal">
      <formula>"NEVYHOVUJE"</formula>
    </cfRule>
  </conditionalFormatting>
  <conditionalFormatting sqref="G7:H7 G8:G12 R7:R12">
    <cfRule type="containsBlanks" dxfId="4" priority="30">
      <formula>LEN(TRIM(G7))=0</formula>
    </cfRule>
  </conditionalFormatting>
  <conditionalFormatting sqref="G7:H7 G8:G12 R7:R12">
    <cfRule type="notContainsBlanks" dxfId="3" priority="28">
      <formula>LEN(TRIM(G7))&gt;0</formula>
    </cfRule>
  </conditionalFormatting>
  <conditionalFormatting sqref="G7:H7 G8:G12 R7:R12">
    <cfRule type="notContainsBlanks" dxfId="2" priority="27">
      <formula>LEN(TRIM(G7))&gt;0</formula>
    </cfRule>
  </conditionalFormatting>
  <conditionalFormatting sqref="G7:H7 G8:G12">
    <cfRule type="notContainsBlanks" dxfId="1" priority="26">
      <formula>LEN(TRIM(G7))&gt;0</formula>
    </cfRule>
  </conditionalFormatting>
  <conditionalFormatting sqref="D12">
    <cfRule type="containsBlanks" dxfId="0" priority="1">
      <formula>LEN(TRIM(D12))=0</formula>
    </cfRule>
  </conditionalFormatting>
  <dataValidations count="3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12" xr:uid="{00000000-0002-0000-0000-000001000000}">
      <formula1>"ks,bal,sada,m,"</formula1>
    </dataValidation>
    <dataValidation type="list" allowBlank="1" showInputMessage="1" showErrorMessage="1" sqref="V7 V12" xr:uid="{00000000-0002-0000-0000-000002000000}">
      <formula1>#REF!</formula1>
    </dataValidation>
  </dataValidations>
  <pageMargins left="0.15748031496062992" right="0.15748031496062992" top="0.05" bottom="0.13" header="0.09" footer="7.0000000000000007E-2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2021-04-28T08:56:54Z</cp:lastPrinted>
  <dcterms:created xsi:type="dcterms:W3CDTF">2014-03-05T12:43:32Z</dcterms:created>
  <dcterms:modified xsi:type="dcterms:W3CDTF">2021-06-30T10:38:24Z</dcterms:modified>
</cp:coreProperties>
</file>