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updateLinks="never"/>
  <bookViews>
    <workbookView xWindow="0" yWindow="0" windowWidth="28800" windowHeight="14025"/>
  </bookViews>
  <sheets>
    <sheet name="KP" sheetId="1" r:id="rId1"/>
  </sheets>
  <definedNames>
    <definedName name="_xlnm.Print_Titles" localSheetId="0">KP!$6:$6</definedName>
    <definedName name="_xlnm.Print_Area" localSheetId="0">KP!$A$1:$T$154</definedName>
  </definedNames>
  <calcPr calcId="125725"/>
</workbook>
</file>

<file path=xl/calcChain.xml><?xml version="1.0" encoding="utf-8"?>
<calcChain xmlns="http://schemas.openxmlformats.org/spreadsheetml/2006/main">
  <c r="L106" i="1"/>
  <c r="K107"/>
  <c r="L108"/>
  <c r="L112"/>
  <c r="K113"/>
  <c r="K114"/>
  <c r="L118"/>
  <c r="K119"/>
  <c r="K120"/>
  <c r="L124"/>
  <c r="K125"/>
  <c r="K126"/>
  <c r="L130"/>
  <c r="K131"/>
  <c r="L132"/>
  <c r="L136"/>
  <c r="K137"/>
  <c r="K138"/>
  <c r="L142"/>
  <c r="K143"/>
  <c r="L144"/>
  <c r="L148"/>
  <c r="K149"/>
  <c r="K150"/>
  <c r="K104"/>
  <c r="L104"/>
  <c r="K105"/>
  <c r="L105"/>
  <c r="K106"/>
  <c r="K109"/>
  <c r="L109"/>
  <c r="K110"/>
  <c r="L110"/>
  <c r="K111"/>
  <c r="L111"/>
  <c r="K112"/>
  <c r="K115"/>
  <c r="L115"/>
  <c r="K116"/>
  <c r="L116"/>
  <c r="K117"/>
  <c r="L117"/>
  <c r="K118"/>
  <c r="K121"/>
  <c r="L121"/>
  <c r="K122"/>
  <c r="L122"/>
  <c r="K123"/>
  <c r="L123"/>
  <c r="K124"/>
  <c r="K127"/>
  <c r="L127"/>
  <c r="K128"/>
  <c r="L128"/>
  <c r="K129"/>
  <c r="L129"/>
  <c r="K130"/>
  <c r="K133"/>
  <c r="L133"/>
  <c r="K134"/>
  <c r="L134"/>
  <c r="K135"/>
  <c r="L135"/>
  <c r="K136"/>
  <c r="K139"/>
  <c r="L139"/>
  <c r="K140"/>
  <c r="L140"/>
  <c r="K141"/>
  <c r="L141"/>
  <c r="K142"/>
  <c r="K145"/>
  <c r="L145"/>
  <c r="K146"/>
  <c r="L146"/>
  <c r="K147"/>
  <c r="L147"/>
  <c r="K148"/>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L150" l="1"/>
  <c r="L138"/>
  <c r="L126"/>
  <c r="L120"/>
  <c r="L114"/>
  <c r="K144"/>
  <c r="K132"/>
  <c r="K108"/>
  <c r="L149"/>
  <c r="L143"/>
  <c r="L137"/>
  <c r="L131"/>
  <c r="L125"/>
  <c r="L119"/>
  <c r="L113"/>
  <c r="L107"/>
  <c r="K38"/>
  <c r="K39"/>
  <c r="K40"/>
  <c r="K43"/>
  <c r="L46"/>
  <c r="K47"/>
  <c r="K48"/>
  <c r="K51"/>
  <c r="L54"/>
  <c r="K55"/>
  <c r="K56"/>
  <c r="K59"/>
  <c r="K63"/>
  <c r="K64"/>
  <c r="K67"/>
  <c r="K71"/>
  <c r="K72"/>
  <c r="K75"/>
  <c r="K79"/>
  <c r="K80"/>
  <c r="K83"/>
  <c r="K87"/>
  <c r="K88"/>
  <c r="K91"/>
  <c r="K95"/>
  <c r="K96"/>
  <c r="K99"/>
  <c r="K103"/>
  <c r="K36"/>
  <c r="L36"/>
  <c r="K37"/>
  <c r="L37"/>
  <c r="K41"/>
  <c r="L41"/>
  <c r="K42"/>
  <c r="L42"/>
  <c r="L43"/>
  <c r="K44"/>
  <c r="L44"/>
  <c r="K45"/>
  <c r="L45"/>
  <c r="K46"/>
  <c r="L47"/>
  <c r="L48"/>
  <c r="K49"/>
  <c r="L49"/>
  <c r="K50"/>
  <c r="L50"/>
  <c r="L51"/>
  <c r="K52"/>
  <c r="L52"/>
  <c r="K53"/>
  <c r="L53"/>
  <c r="K54"/>
  <c r="L55"/>
  <c r="L56"/>
  <c r="K57"/>
  <c r="L57"/>
  <c r="K58"/>
  <c r="L58"/>
  <c r="L59"/>
  <c r="K60"/>
  <c r="L60"/>
  <c r="K61"/>
  <c r="L61"/>
  <c r="K62"/>
  <c r="L62"/>
  <c r="L63"/>
  <c r="L64"/>
  <c r="K65"/>
  <c r="L65"/>
  <c r="K66"/>
  <c r="L66"/>
  <c r="L67"/>
  <c r="K68"/>
  <c r="L68"/>
  <c r="K69"/>
  <c r="L69"/>
  <c r="K70"/>
  <c r="L70"/>
  <c r="L71"/>
  <c r="L72"/>
  <c r="K73"/>
  <c r="L73"/>
  <c r="K74"/>
  <c r="L74"/>
  <c r="L75"/>
  <c r="K76"/>
  <c r="L76"/>
  <c r="K77"/>
  <c r="L77"/>
  <c r="K78"/>
  <c r="L78"/>
  <c r="L79"/>
  <c r="L80"/>
  <c r="K81"/>
  <c r="L81"/>
  <c r="K82"/>
  <c r="L82"/>
  <c r="L83"/>
  <c r="K84"/>
  <c r="L84"/>
  <c r="K85"/>
  <c r="L85"/>
  <c r="K86"/>
  <c r="L86"/>
  <c r="L87"/>
  <c r="L88"/>
  <c r="K89"/>
  <c r="L89"/>
  <c r="K90"/>
  <c r="L90"/>
  <c r="L91"/>
  <c r="K92"/>
  <c r="L92"/>
  <c r="K93"/>
  <c r="L93"/>
  <c r="K94"/>
  <c r="L94"/>
  <c r="L95"/>
  <c r="L96"/>
  <c r="K97"/>
  <c r="L97"/>
  <c r="K98"/>
  <c r="L98"/>
  <c r="L99"/>
  <c r="K100"/>
  <c r="L100"/>
  <c r="K101"/>
  <c r="L101"/>
  <c r="K102"/>
  <c r="L102"/>
  <c r="L103"/>
  <c r="L40" l="1"/>
  <c r="L39"/>
  <c r="L38"/>
  <c r="H150" l="1"/>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L35"/>
  <c r="K35"/>
  <c r="H35"/>
  <c r="L34"/>
  <c r="K34"/>
  <c r="H34"/>
  <c r="L33"/>
  <c r="K33"/>
  <c r="H33"/>
  <c r="L32"/>
  <c r="K32"/>
  <c r="H32"/>
  <c r="L31"/>
  <c r="K31"/>
  <c r="H31"/>
  <c r="L30"/>
  <c r="K30"/>
  <c r="H30"/>
  <c r="L29"/>
  <c r="K29"/>
  <c r="H29"/>
  <c r="L28"/>
  <c r="K28"/>
  <c r="H28"/>
  <c r="L27"/>
  <c r="K27"/>
  <c r="H27"/>
  <c r="L26"/>
  <c r="K26"/>
  <c r="H26"/>
  <c r="L25"/>
  <c r="K25"/>
  <c r="H25"/>
  <c r="L24"/>
  <c r="K24"/>
  <c r="H24"/>
  <c r="L23"/>
  <c r="K23"/>
  <c r="H23"/>
  <c r="L22"/>
  <c r="K22"/>
  <c r="H22"/>
  <c r="L21"/>
  <c r="K21"/>
  <c r="H21"/>
  <c r="L20"/>
  <c r="K20"/>
  <c r="H20"/>
  <c r="L19"/>
  <c r="K19"/>
  <c r="H19"/>
  <c r="L18"/>
  <c r="K18"/>
  <c r="H18"/>
  <c r="L17"/>
  <c r="K17"/>
  <c r="H17"/>
  <c r="L16"/>
  <c r="K16"/>
  <c r="H16"/>
  <c r="L15"/>
  <c r="K15"/>
  <c r="H15"/>
  <c r="L14"/>
  <c r="K14"/>
  <c r="H14"/>
  <c r="L13"/>
  <c r="K13"/>
  <c r="H13"/>
  <c r="L12"/>
  <c r="K12"/>
  <c r="H12"/>
  <c r="L11"/>
  <c r="K11"/>
  <c r="H11"/>
  <c r="L10"/>
  <c r="K10"/>
  <c r="H10"/>
  <c r="L9"/>
  <c r="K9"/>
  <c r="H9"/>
  <c r="L8"/>
  <c r="K8"/>
  <c r="H8"/>
  <c r="L7"/>
  <c r="K7"/>
  <c r="H7"/>
  <c r="I153" l="1"/>
  <c r="J153"/>
</calcChain>
</file>

<file path=xl/sharedStrings.xml><?xml version="1.0" encoding="utf-8"?>
<sst xmlns="http://schemas.openxmlformats.org/spreadsheetml/2006/main" count="493" uniqueCount="266">
  <si>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</si>
  <si>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</si>
  <si>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</si>
  <si>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</si>
  <si>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</si>
  <si>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</si>
  <si>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</si>
  <si>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</si>
  <si>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30192000-1 - Kancelářské potřeby</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</si>
  <si>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</si>
  <si>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</si>
  <si>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</si>
  <si>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V případě, že se dodavatel při předání zboží na některá uvedená tel. čísla nedovolá, bude v takovém případě volat tel. 377 631 320, 377 631 325.</t>
  </si>
  <si>
    <t xml:space="preserve">Název </t>
  </si>
  <si>
    <t>Měrná jednotka [MJ]</t>
  </si>
  <si>
    <t>Popis</t>
  </si>
  <si>
    <t xml:space="preserve">Maximální cena za jednotlivé položky 
 v Kč BEZ DPH </t>
  </si>
  <si>
    <t xml:space="preserve">Fakturace </t>
  </si>
  <si>
    <t xml:space="preserve">Financováno
 z projektových finančních prostředků </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</si>
  <si>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</si>
  <si>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</si>
  <si>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</si>
  <si>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CPV - výběr
čisticí prostředky a hygienické potřeby</t>
  </si>
  <si>
    <t>Samostatná faktura</t>
  </si>
  <si>
    <r>
      <t>Pokud financováno z projektových prostředků, pak</t>
    </r>
    <r>
      <rPr>
        <b/>
        <sz val="11"/>
        <color indexed="2"/>
        <rFont val="Calibri"/>
        <family val="2"/>
        <charset val="238"/>
        <scheme val="minor"/>
      </rPr>
      <t xml:space="preserve"> 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</si>
  <si>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Příloha č. 2 Kupní smlouvy - technická specifikace
Kancelářské potřeby (II.) 013 - 2021</t>
  </si>
  <si>
    <t>ks</t>
  </si>
  <si>
    <t>bal</t>
  </si>
  <si>
    <t xml:space="preserve">Euroobal A4 - klopa </t>
  </si>
  <si>
    <t xml:space="preserve">Papír kancelářský A4 kvalita"B"  </t>
  </si>
  <si>
    <t xml:space="preserve">Papír kancelářský A3 kvalita"B"  </t>
  </si>
  <si>
    <t>Obálky bublinkové bílé 320x445+50</t>
  </si>
  <si>
    <t>Obálky B4 , 250 x 353 mm</t>
  </si>
  <si>
    <t>Lepící páska 19mm x 66 m  transparentní</t>
  </si>
  <si>
    <t>Lepicí tyčinka  min. 20g</t>
  </si>
  <si>
    <t>Vysoká lepicí síla a okamžitá přilnavost. Vhodné na  papír, karton, nevysychá, neobsahuje rozpouštědla.</t>
  </si>
  <si>
    <t>Zvýrazňovač 1-4 mm - sada 6ks</t>
  </si>
  <si>
    <t>sada</t>
  </si>
  <si>
    <t>Samolepicí etikety bílá 70x36 mm</t>
  </si>
  <si>
    <t xml:space="preserve">Samolepicí etikety  210x297 mm </t>
  </si>
  <si>
    <t>1 etiketa / arch, archy formátu A4 , pro tisk v kopírkách, laserových a inkoustových tiskárnách. 100listů/ bal.</t>
  </si>
  <si>
    <t xml:space="preserve">Čisticí vlhčené ubrousky univerzální </t>
  </si>
  <si>
    <t>Ořezávátko dvojité se zásobníkem</t>
  </si>
  <si>
    <t xml:space="preserve">Skartovačka </t>
  </si>
  <si>
    <t>Obálky C5 162 x 229 mm</t>
  </si>
  <si>
    <t>Euroobal A4 - hladký</t>
  </si>
  <si>
    <t>Obálka plastová PVC s patentem /druk/ A4 - čiré</t>
  </si>
  <si>
    <t>Euroobal A4 - rozšířený</t>
  </si>
  <si>
    <t>Samolepící záložky 20 x 50 mm - 4 barvy</t>
  </si>
  <si>
    <t xml:space="preserve">Blok A5 lepený čistý </t>
  </si>
  <si>
    <t xml:space="preserve">Blok A4 lepený čistý </t>
  </si>
  <si>
    <t xml:space="preserve">Blok A4 boční spirála čtvereček </t>
  </si>
  <si>
    <t xml:space="preserve">Papír kancelářský A4 kvalita "A" </t>
  </si>
  <si>
    <t>Balicí papír šedák v arších</t>
  </si>
  <si>
    <t>kg</t>
  </si>
  <si>
    <t>Karton kreslící bílý A4 220g</t>
  </si>
  <si>
    <t>Obálky DL 110 x 220 mm - bez okénka</t>
  </si>
  <si>
    <t>Lepicí guma - snímatelné čtverečky</t>
  </si>
  <si>
    <t>Lepicí páska oboustranná 50mmx10m</t>
  </si>
  <si>
    <t>Samolepící etikety laser 70x42,3</t>
  </si>
  <si>
    <t xml:space="preserve">Lupa čtecí </t>
  </si>
  <si>
    <t xml:space="preserve">Motouz trikolora </t>
  </si>
  <si>
    <t>Obálky C6 114 x 162 mm</t>
  </si>
  <si>
    <t>Blok nelepený bílý - špalík 8-9 x 8-9 cm</t>
  </si>
  <si>
    <t xml:space="preserve">Blok A5 boční spirála linka </t>
  </si>
  <si>
    <t>Sešit A6 linka</t>
  </si>
  <si>
    <t>Sešit A5 linka</t>
  </si>
  <si>
    <t>Lepicí páska oboustranná 38mmx10m</t>
  </si>
  <si>
    <t>Lepicí tyčinka  min. 40g</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</si>
  <si>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</si>
  <si>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Kontaktní lepidlo bez obsahu toluenu, univerzální lepení savých i nesavých - materiálů, např.: dřevo, plasty, guma, kůže, plech, sklo, korek, karton. Nevhodné např.pro PVC, PE, PP apod.</t>
  </si>
  <si>
    <t xml:space="preserve">Vteřinové lepidlo min. hmotnost 3 g </t>
  </si>
  <si>
    <t xml:space="preserve">Mikro tužka 0,5 </t>
  </si>
  <si>
    <t>0,5 mm, plast tělo, guma, výsuvný hrot, pogumovaný úchop.</t>
  </si>
  <si>
    <t>Tuhy do mikrotužky 0,5 HB,B</t>
  </si>
  <si>
    <t>Kovová tužka (versatilka)</t>
  </si>
  <si>
    <t>Tuhy do kovové tužky (versatilky)</t>
  </si>
  <si>
    <t>Propisovací tužka</t>
  </si>
  <si>
    <t>Popisovač lihový 0,6 mm - sada 4ks</t>
  </si>
  <si>
    <t>Popisovač lihový 1mm - sada 4ks</t>
  </si>
  <si>
    <t>Popisovač CD/DVD  1 mm</t>
  </si>
  <si>
    <t>Čisticí pěna universální</t>
  </si>
  <si>
    <t xml:space="preserve">Čisticí sprej na obrazovky </t>
  </si>
  <si>
    <t>Čisticí utěrka mikrovlákno</t>
  </si>
  <si>
    <t>Utěrka z mikrovlákna k čištění  LCD, brýlí, čoček dalekohledů, displeje fotoaparátů.</t>
  </si>
  <si>
    <t xml:space="preserve">Spojovače 24/6  </t>
  </si>
  <si>
    <t xml:space="preserve">Spojovače  26/6  </t>
  </si>
  <si>
    <t>Klip kovový 19</t>
  </si>
  <si>
    <t>Laminovací folie A5/ 125mic</t>
  </si>
  <si>
    <t>Laminovací folie A4/125mic</t>
  </si>
  <si>
    <t>Nůžky kancelářské malé</t>
  </si>
  <si>
    <t>Nůžky kancelářské střední</t>
  </si>
  <si>
    <t>Nůžky střední velké</t>
  </si>
  <si>
    <t>Blok lepený bílý -  špalík 8-9 x 8-9 cm</t>
  </si>
  <si>
    <t>Taška obchodní - obálka A4/dno</t>
  </si>
  <si>
    <t>Popisovač - 0,3 mm - sada 4ks</t>
  </si>
  <si>
    <t>Rozlišovač papírový ("jazyk") - mix 5 barev</t>
  </si>
  <si>
    <t>Propisovací tužka jednorázová</t>
  </si>
  <si>
    <t>Délka 106,8 mm, extra tenký hrot, plastová trubička.</t>
  </si>
  <si>
    <t>Zvýrazňovač 1-4 mm, sada 4ks</t>
  </si>
  <si>
    <t>Korekční strojek 4,2 + náplň</t>
  </si>
  <si>
    <t>Náplň do korekčního strojku 4,2</t>
  </si>
  <si>
    <t>Nůž na dopisy</t>
  </si>
  <si>
    <t>Trojúhelník 45</t>
  </si>
  <si>
    <t>Odkladač dokumentů stohovatelný - kouřový</t>
  </si>
  <si>
    <t xml:space="preserve">Desky odkládací A4, 3 klopy, ekokarton - (na barvě nezáleží) </t>
  </si>
  <si>
    <t>Samolepicí bločky 38 x 51 mm, 3 x žlutý</t>
  </si>
  <si>
    <t xml:space="preserve">Blok A5 boční spirála čistý </t>
  </si>
  <si>
    <t>Blok A4 boční spirála linka</t>
  </si>
  <si>
    <t xml:space="preserve">Papír kancelářský A3 kvalita "C"  </t>
  </si>
  <si>
    <t>Taška obchodní textil- obálka A4/dno</t>
  </si>
  <si>
    <t>Taška obchodní - obálka A5/dno</t>
  </si>
  <si>
    <t>Taška obchodní textil - obálka A5/dno</t>
  </si>
  <si>
    <t>Tužka HB 2 s pryží</t>
  </si>
  <si>
    <t>Kovový trojbox na dokumenty A4</t>
  </si>
  <si>
    <t xml:space="preserve">Ekologický papír A4 </t>
  </si>
  <si>
    <t>VS 2021  042</t>
  </si>
  <si>
    <t>ANO</t>
  </si>
  <si>
    <t>TAČR TL03000626</t>
  </si>
  <si>
    <t>NE</t>
  </si>
  <si>
    <t>Riegrova 11, 
301 00 Plzeň,
Fakulta filozofická -
Katedra germanistiky a slavistiky,
místnost RJ 324</t>
  </si>
  <si>
    <t>KGS - Iveta Matějková,
Tel.: 725 986 427,
E-mail: imatejko@kgs.zcu.cz</t>
  </si>
  <si>
    <t>KSS - Nikol Kubátová, 
Tel.: 37763 5652,
E-mail: nkubatov@kss.zcu.cz</t>
  </si>
  <si>
    <t>Sedláčkova 15,
301 00 Plzeň,
Fakulta filozofická -
Katedra sociologie,
místnost  SP 506</t>
  </si>
  <si>
    <t>PS - Tomáš Les,
Tel.: 735 715 986,
E-mail: lest@ps.zcu.cz</t>
  </si>
  <si>
    <t>Univerzitní 22, 
301 00 Plzeň,
Provoz a služby - Správa budov,
místnost UK 015</t>
  </si>
  <si>
    <t>PS SP - Jitka Šafrová,
Tel.: 601 575 203,
E-mail: safrova@ps.zcu.cz</t>
  </si>
  <si>
    <t xml:space="preserve">Kollárova 19, 
301 00 Plzeň,
 Provoz a služby - Správa budov,
místnost KO 219  
</t>
  </si>
  <si>
    <t>PS SP - Ing. Marie Vališová,
Tel.: 727 902 890,
E-mail: valisova@ps.zcu.cz</t>
  </si>
  <si>
    <t xml:space="preserve">Kollárova 19, 
301 00 Plzeň,
Provoz a služby - Správa budov,
místnost KO 326 
</t>
  </si>
  <si>
    <t>Sedláčkova 15, 
301 00 Plzeň, 
Fakulta filozofická -
Katedra sociologie,
místnost SP 506</t>
  </si>
  <si>
    <t>Kvalitní průhledný polypropylen, zavírání jedním drukem (patentem) na delší straně.</t>
  </si>
  <si>
    <t>Karton z vnější strany potažený prešpánem, z vnitřní strany hladký papír, uzavírací kroužky proti náhodnému otevření, kovová ochranná lišta pro delší životnost, hřbetní kroužek.</t>
  </si>
  <si>
    <r>
      <t>Pořadač pákový A4 - 5 cm, prešpán -</t>
    </r>
    <r>
      <rPr>
        <b/>
        <sz val="11"/>
        <rFont val="Calibri"/>
        <family val="2"/>
        <charset val="238"/>
      </rPr>
      <t xml:space="preserve"> žlutý</t>
    </r>
  </si>
  <si>
    <r>
      <t>Obálka plastová PVC s patentem /druk/ A4 -</t>
    </r>
    <r>
      <rPr>
        <sz val="11"/>
        <color rgb="FFFF0000"/>
        <rFont val="Calibri"/>
        <family val="2"/>
        <charset val="238"/>
      </rPr>
      <t xml:space="preserve"> </t>
    </r>
    <r>
      <rPr>
        <b/>
        <sz val="11"/>
        <rFont val="Calibri"/>
        <family val="2"/>
        <charset val="238"/>
      </rPr>
      <t>barva dle nabídky</t>
    </r>
    <r>
      <rPr>
        <sz val="11"/>
        <rFont val="Calibri"/>
        <family val="2"/>
        <charset val="238"/>
      </rPr>
      <t xml:space="preserve"> - není důležité</t>
    </r>
  </si>
  <si>
    <r>
      <t xml:space="preserve">Rozlišovač kartonový A4 - </t>
    </r>
    <r>
      <rPr>
        <b/>
        <sz val="11"/>
        <rFont val="Calibri"/>
        <family val="2"/>
        <charset val="238"/>
      </rPr>
      <t>min. 5 barev</t>
    </r>
  </si>
  <si>
    <t>Barevný rozlišovač, formát A4, euroděrování, popisovatelný titulní list. Min. 5 listů/ balení.</t>
  </si>
  <si>
    <t>Čiré, obal otevřený z boční strany s klopou, polypropylen, euroděrování, min. 100 mic. Balení min. 10 ks.</t>
  </si>
  <si>
    <t>Samolepicí blok, každý lístek má podél jedné strany lepivý pásek, 4 barvy po 50 listech v balení.</t>
  </si>
  <si>
    <t>Adhezní bloček - neon, opatřen lepicí vrstvou pouze zpoloviny, nezanechává stopy po lepidle. 100 lístků.</t>
  </si>
  <si>
    <t>Popisovatelné šipky, neonové samolepicí záložky, plastové, průhledné. 5x 25ks  v balení.</t>
  </si>
  <si>
    <t>Obaly "L" A4 - čiré</t>
  </si>
  <si>
    <t>Nezávěsné hladké PVC obaly, vkládání na šířku i na výšku, min. 150 mic. Min. 10 ks v balení.</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</si>
  <si>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</si>
  <si>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</si>
  <si>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</si>
  <si>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Samolepicí, odtrhovací proužek, vzduchová ochranná vrstva, vhodné pro zasílání křehkých předmětů. Min. 10 ks v balení.</t>
  </si>
  <si>
    <t>Samolepící bílé.</t>
  </si>
  <si>
    <t>Kvalitní lepicí páska průhledná.</t>
  </si>
  <si>
    <r>
      <t xml:space="preserve">Samolepící bločky 38 x 51 mm, </t>
    </r>
    <r>
      <rPr>
        <b/>
        <sz val="11"/>
        <rFont val="Calibri"/>
        <family val="2"/>
        <charset val="238"/>
      </rPr>
      <t xml:space="preserve">4x neon  </t>
    </r>
  </si>
  <si>
    <r>
      <t xml:space="preserve">Samolepící blok  75 x 75 mm ± 2 mm - </t>
    </r>
    <r>
      <rPr>
        <b/>
        <sz val="11"/>
        <rFont val="Calibri"/>
        <family val="2"/>
        <charset val="238"/>
      </rPr>
      <t>neon žlutá</t>
    </r>
  </si>
  <si>
    <r>
      <t xml:space="preserve">Samolepící záložky: šipky 12 x 42 mm - </t>
    </r>
    <r>
      <rPr>
        <b/>
        <sz val="11"/>
        <rFont val="Calibri"/>
        <family val="2"/>
        <charset val="238"/>
      </rPr>
      <t xml:space="preserve">5x neon </t>
    </r>
  </si>
  <si>
    <t>Obálky B4, 250 x 353 mm</t>
  </si>
  <si>
    <t>Obyčejná jednorázová propiska. Nelze měnit náplň! Barva krytky odpovídá barvě náplně.</t>
  </si>
  <si>
    <r>
      <t xml:space="preserve">Propisovací tužka jednorázová - </t>
    </r>
    <r>
      <rPr>
        <b/>
        <sz val="11"/>
        <rFont val="Calibri"/>
        <family val="2"/>
        <charset val="238"/>
      </rPr>
      <t>červená</t>
    </r>
  </si>
  <si>
    <r>
      <t>Propisovací tužka jednorázová -</t>
    </r>
    <r>
      <rPr>
        <b/>
        <sz val="11"/>
        <rFont val="Calibri"/>
        <family val="2"/>
        <charset val="238"/>
      </rPr>
      <t xml:space="preserve"> modrá </t>
    </r>
  </si>
  <si>
    <r>
      <t xml:space="preserve">Gelové pero 0,5 mm - </t>
    </r>
    <r>
      <rPr>
        <b/>
        <sz val="11"/>
        <rFont val="Calibri"/>
        <family val="2"/>
        <charset val="238"/>
      </rPr>
      <t xml:space="preserve">modrá </t>
    </r>
  </si>
  <si>
    <t>Stiskací mechanismus, vyměnitelná gelová náplň, plastové tělo, jehlový hrot 0,5 mm pro tenké psaní.</t>
  </si>
  <si>
    <t>Klínový hrot, šíře stopy 1-4 mm, ventilační uzávěr, vhodný i na faxový papír. 6 ks v balení.</t>
  </si>
  <si>
    <t xml:space="preserve">Archy formátu A4, pro tisk v kopírkách, laserových a inkoustových tiskárnách. 100listů/ bal. </t>
  </si>
  <si>
    <t>K čištění plastových povrchů zařízení výpočetní a kancelářské techniky, mimořádná rozpustnost nečistot a vysoké absorpční vlastnosti, odstraňují usazený prach, mastnotu i zbytky lepidel či barviva. Balení 100 ks.</t>
  </si>
  <si>
    <t>Pro silnou i tenkou tužku, plastové se zásobníkem na odpad.</t>
  </si>
  <si>
    <t>Skartovač - stupeň utajení P-3,4 křížový řez.
Skartuje až 8-12 listů papíru gramáže 70 g/m², navíc i CD/DVD, svorky.
Objem koše min. 21 l.
Zpětný chod, vypnutí při přehřátí/přehlcení.
Vyjímatelný koš.
Start/stop automatický.
Separované koše pro různý odpad.</t>
  </si>
  <si>
    <t>Samolepící, 1 bal/50ks.</t>
  </si>
  <si>
    <t>Čiré, min. 45 mic., balení 100 ks.</t>
  </si>
  <si>
    <r>
      <t xml:space="preserve">Box magazin cca 330 x 250 mm - </t>
    </r>
    <r>
      <rPr>
        <b/>
        <sz val="11"/>
        <rFont val="Calibri"/>
        <family val="2"/>
        <charset val="238"/>
      </rPr>
      <t>bílý</t>
    </r>
  </si>
  <si>
    <t>Otevřený archivační box, ruční lepenka min. 1000g/m2. 
Dodávka v rozloženém stavu s návodem na jednoduché složení, rozměr cca 330 x 230 x 75mm.</t>
  </si>
  <si>
    <t>Formát A4 rozšířený na 220 mm , typ otvírání „U“, rozměr 220 x 300 mm, kapacita až 70 listů, polypropylen,  tloušťka min. 50 mic., balení 50 ks.</t>
  </si>
  <si>
    <t>Samolepicí blok  76 x 76 mm - žlutý - 100 listů</t>
  </si>
  <si>
    <t>Nezanechává stopy lepidla, min. 100 listů v bločku.</t>
  </si>
  <si>
    <t>Možnost mnohonásobné aplikace, po odlepení nezanechávají žádnou stopu, 4 x 50 listů.</t>
  </si>
  <si>
    <t>Min. 50 listů, lepená vazba.</t>
  </si>
  <si>
    <t>Min. 50 listů, spirála vlevo.</t>
  </si>
  <si>
    <t>Gramáž 80±1,5; tloušťka 107±2; vlhkost 3,9-5,3%; opacita min. 92; bělost 168±CIE; hladkost max. 200 ml/min, tuhost dlouhá 125/20mN; tuhost příčná 60/10mN; prodyšnost max.1250ml/min. Z obou stran hlazený, speciálně vhodný pro oboustranný tisk. Použití u rychloběžných kopírek a tiskáren a pro kvalitní inkoustový tisk.  1 bal/500 listů.</t>
  </si>
  <si>
    <t>Rozměry 70 x 100 cm, gramáž 90 g.</t>
  </si>
  <si>
    <t>Bílý karton (čtvrtka), 1 bal/200 listů.</t>
  </si>
  <si>
    <t>Samolepicí, 1 bal/50ks.</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</si>
  <si>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</si>
  <si>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Polypropylenová oboustranná lepicí páska, univerzální použití,  možnost použít pro podlahové krytiny a koberce.</t>
  </si>
  <si>
    <t xml:space="preserve">Lepidlo disperzní 250 g </t>
  </si>
  <si>
    <t>Univerzální lepiídlo, na papír, dřevovláknité materiály, kůži, dřevo a další savé materiály, neobsahuje rozpouštědla, ředitelné vodou.</t>
  </si>
  <si>
    <t>Klínový hrot, šíře stopy 1-4 mm, ventilační uzávěr , vhodný i na faxový papír. 6 ks v balení.</t>
  </si>
  <si>
    <t xml:space="preserve">Archy formátu A4 , pro tisk v kopírkách, laserových a inkoustových tiskárnách. 100listů/ bal. </t>
  </si>
  <si>
    <t>Zvětšení min. 7x, skleněná čočka.</t>
  </si>
  <si>
    <t>Min. 40 g, pro kancelář i domácnost.</t>
  </si>
  <si>
    <t>Samolepící, 1 bal/ 50ks.</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</si>
  <si>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</si>
  <si>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Nelepený bílý, volné listy.</t>
  </si>
  <si>
    <t>Min. 50 listů , spirála vlevo.</t>
  </si>
  <si>
    <t>Min. 40 listů.</t>
  </si>
  <si>
    <t xml:space="preserve">Min. 40 listů. </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</si>
  <si>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</si>
  <si>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 xml:space="preserve">Polypropylenová oboustranná lepicí páska, univerzální použití,  možnost použít pro podlahové krytiny a koberce. </t>
  </si>
  <si>
    <t xml:space="preserve">Polypropylenová oboustranná lepicí páska, univerzální použití, možnost použít pro podlahové krytiny a koberce. </t>
  </si>
  <si>
    <t>Lepicí tyčinka min. 20g</t>
  </si>
  <si>
    <t>Lepicí tyčinka min. 40g</t>
  </si>
  <si>
    <t xml:space="preserve">Lepidlo  - 50 - 60ml </t>
  </si>
  <si>
    <t xml:space="preserve">Lepidlo  - 50 - 60 ml </t>
  </si>
  <si>
    <t xml:space="preserve">Lepidlo disperzní 130 - 140 g </t>
  </si>
  <si>
    <t xml:space="preserve">Univerzální lepiídlo, vhodné na papír, kůži, dřevo apod., bez  rozpouštědla, s aplikátorem. </t>
  </si>
  <si>
    <t>Vteřinové lepidlo vhodné na všechny materiály mimo lepení PP, PE, polystyrenu a jemné kůže. Vysoká pevnost na pevných a hladkých plochách, VODĚODOLNÉ, okamžitý účinek.</t>
  </si>
  <si>
    <t>Min. 12 tuh v balení.</t>
  </si>
  <si>
    <t>Vyměnítelná tuha.</t>
  </si>
  <si>
    <t>Min. 6 ks v balení.</t>
  </si>
  <si>
    <t xml:space="preserve">Vyměnitelná náplň F- 411, modrý inkoust, jehlový hrot 0,5 mm pro extra jemné psaní, plastové tělo, pogumovaný úchop pro příjemnější držení, stiskací mechanismus, kovový hrot. </t>
  </si>
  <si>
    <t>Voděodolný, otěruvzdorný inkoust, šíře stopy 0,6mm,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</si>
  <si>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</si>
  <si>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 xml:space="preserve">Permanentní popisovač, kulatý hrot, šíře stopy 2 mm, popisovač se speciálním inkoustem pro popis CD a DVD. </t>
  </si>
  <si>
    <t>Pro ošetření a čištění počítačové klávesnice nebo obrazovky.</t>
  </si>
  <si>
    <t>Na odstranění prachu, mastnoty a jiné nečistoty z monitorů, obrazovek a skleněných ploch. Min. 125ml.</t>
  </si>
  <si>
    <t>Sešívačka min. 20 listů</t>
  </si>
  <si>
    <t>Sešití min. 20 listů, spojovače 24/6 i 26/6.</t>
  </si>
  <si>
    <t>Vysoce kvalitní pozinkované spojovače, min. 1000 ks v balení.</t>
  </si>
  <si>
    <t xml:space="preserve">Kovové, mnohonásobně použitelné, 12 ks v balení. </t>
  </si>
  <si>
    <t>Antistatické, průzračně čiré. 100 listů v balení.</t>
  </si>
  <si>
    <t>Vysoce kvalitní nůžky, nožnice vyrobené z tvrzené japonské oceli s nerezovou úpravou, ergonomické držení - měkký dotek, délka nůžek min. 15 cm.</t>
  </si>
  <si>
    <t>Vysoce kvalitní nůžky, nožnice vyrobené z tvrzené japonské oceli s nerezovou úpravou , ergonomické držení - měkký dotek, délka nůžek min. 21 cm.</t>
  </si>
  <si>
    <t>Kvalitní nůžky z nerez oceli, ergonomické úchopy z nelámavé plastické hmoty, délka min. 25 mm.</t>
  </si>
  <si>
    <t>Archivační krabice na dokumenty A4 (š 4,5 - 6 cm)</t>
  </si>
  <si>
    <t>Archivační krabice na dokumenty A4 (š 6,5 - 8,5cm)</t>
  </si>
  <si>
    <t>Kartonová krabice pro dlouhodobé skladování dokumentů formátu A4, šíře hřbetu 4,5 - 6 cm, možnost uložení ve skupinovém boxu, rozměr cca 330x260x50 mm.</t>
  </si>
  <si>
    <t xml:space="preserve">Kartonová krabice pro dlouhodobé skladování dokumentů  formátu A4, šíře hřbetu 6,5 - 8,5 cm, možnost uložení ve skupinovém boxu, cca 330x260x75 mm. </t>
  </si>
  <si>
    <t>Pro vkládání dokumentů do velikosti A4, prešpán.</t>
  </si>
  <si>
    <t>Desky odkládací A4, 3 klopy, prešpán - (barva dle nabídky)</t>
  </si>
  <si>
    <t>Slepený špalíček bílých papírů.</t>
  </si>
  <si>
    <t xml:space="preserve">Lepidlo disperzní 100g - 110 g  </t>
  </si>
  <si>
    <t>Obálky bílé samolepící se dnem A4.</t>
  </si>
  <si>
    <t>Více účelové bílé disperzní lepidlo, vhodné na papír,textil, kůži, dřevo apod., bez  rozpouštědla, s aplikátorem.</t>
  </si>
  <si>
    <t>Velmi jemný plastický hrot, šíře stopy 0,3 mm. Sada: barvy černá, zelená, červená, modrá.</t>
  </si>
  <si>
    <t>Pořadač pákový A4 - 7,5 cm, prešpán - (mix žlutý a modrý 3+2)</t>
  </si>
  <si>
    <t xml:space="preserve">Karton z vnější strany potažený prešpánem, z vnitřní strany hladký papír, uzavírací kroužky proti náhodnému otevření, kovová ochranná lišta. </t>
  </si>
  <si>
    <t>Oddělování stránek v pořadačích všech typů, rozměr 10,5x24 cm. Min. 100 ks /balení.</t>
  </si>
  <si>
    <t>Nezávěsné hladké PVC obaly, vkládání na šířku i na výšku, min. 150 mic, 10 ks v balení.</t>
  </si>
  <si>
    <t>Samolepící blok  75 x 75 mm ± 2 mm - neon žlutá, červená</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</si>
  <si>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</si>
  <si>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Náplň do kuličkového pera Solidly - modrá/ 10ks</t>
  </si>
  <si>
    <t>Klínový hrot, šíře stopy 1-4 mm, ventilační uzávěr, vhodný i na faxový papír. 4 ks v balení.</t>
  </si>
  <si>
    <t>Korekční strojek pro opakované použití, korekce na běžném i faxovém papíře, náplň kryje okamžitě, nezanechává stopy či skvrny na fotokopiích.</t>
  </si>
  <si>
    <t>Vyměnitelná náplň.</t>
  </si>
  <si>
    <t>Otevírač obálek, kovová čepel, plastová rukojeť.</t>
  </si>
  <si>
    <t>S kolmicí, transparentní.</t>
  </si>
  <si>
    <t>Odkladač dokumentů, pro dokumenty do formátu A4+ , transparentní materiál, stohování kolmo i dvěma způsoby předsazeně, rozměry 255 x 70 x 360 mm (š x v x h).</t>
  </si>
  <si>
    <r>
      <t xml:space="preserve">Pořadač 4-kroužkový A4 - 2 cm - </t>
    </r>
    <r>
      <rPr>
        <b/>
        <sz val="11"/>
        <rFont val="Calibri"/>
        <family val="2"/>
        <charset val="238"/>
      </rPr>
      <t>černý</t>
    </r>
  </si>
  <si>
    <t xml:space="preserve">Desky odkládací A4, 3 klopy  PP - průhl. (na barvě nezáleží) </t>
  </si>
  <si>
    <t>Pro vkládání dokumentů do velikosti A4, ekokarton min. 250g</t>
  </si>
  <si>
    <t>Polypropylen min. 500 mic., formát A4, průměr kroužků 15 mm, šíře hřbetu 2 cm, čtyřkroužková mechanika, kapacita cca 70 listů, potiskovatelné.</t>
  </si>
  <si>
    <t>Formát A4, transparentní polypropylen, zajišťovací gumička.</t>
  </si>
  <si>
    <t>Čiré, min. 45 mic., balení min. 100 ks.</t>
  </si>
  <si>
    <t>Samolepící blok  75 x 75 mm ± 2 mm - neon  (na barvě nezáleží)</t>
  </si>
  <si>
    <t>Samolepicí blok, žlutá barva, každý lístek má podél jedné strany lepivý pásek, 3 ks po 100 listech v balení.</t>
  </si>
  <si>
    <t>Gramáž 80±2; tloušťka 106±3; vlhkost 3,9-5,3%; opacita min. 90; bělost 146±CIE;  hrubost dle Bendsena 220±50 cm3/min; permeabilita &lt;1250cm3/min. Vhodný do všech kopírovacích strojů a laserových tiskáren, pro jednostranný tisk při spotřebě  do 250 listů (půl balíku) denně. Nedoporučuje se do inkoustových tiskáren. 
1 bal/ 500 listů.</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</si>
  <si>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 500 listů.</t>
  </si>
  <si>
    <t>Obálky se dnem vyztužené /textil/samolepící.</t>
  </si>
  <si>
    <t>Obálky bílé samolepící se dnem A5.</t>
  </si>
  <si>
    <t>Klasická tužka s pryží, tvrdost HB.</t>
  </si>
  <si>
    <t>Vyměnitelná náplň F- 411, modrý inkoust, jehlový hrot 0,5 mm pro extra jemné psaní, plastové tělo, pogumovaný úchop pro příjemnější držení, stiskací mechanismus, kovový hrot.</t>
  </si>
  <si>
    <r>
      <t xml:space="preserve">Gelové pero 0,5 mm - </t>
    </r>
    <r>
      <rPr>
        <b/>
        <sz val="11"/>
        <rFont val="Calibri"/>
        <family val="2"/>
        <charset val="238"/>
      </rPr>
      <t>modré</t>
    </r>
  </si>
  <si>
    <r>
      <t>Náplň do gelového pera -</t>
    </r>
    <r>
      <rPr>
        <b/>
        <sz val="11"/>
        <rFont val="Calibri"/>
        <family val="2"/>
        <charset val="238"/>
      </rPr>
      <t xml:space="preserve"> modrá</t>
    </r>
  </si>
  <si>
    <t>Kompatibilní s pol.č. 139 Gelové pero 0,5mm.</t>
  </si>
  <si>
    <r>
      <t xml:space="preserve">Popisovač lihový 1mm - </t>
    </r>
    <r>
      <rPr>
        <b/>
        <sz val="11"/>
        <rFont val="Calibri"/>
        <family val="2"/>
        <charset val="238"/>
      </rPr>
      <t>černý</t>
    </r>
  </si>
  <si>
    <t>Voděodolný, otěruvzdorný inkoust, vláknový hrot, ergonomický úchop, šíře stopy 1 mm, ventilační uzávěry, na fólie, filmy, sklo, plasty.</t>
  </si>
  <si>
    <t>Drátěný 3dílný odkladač na dokumenty o velikosti A4, černý.</t>
  </si>
  <si>
    <t>70 g/m2, CIE 161, min. 500 listů v balení.</t>
  </si>
  <si>
    <t>Požadavek zadavatele: 
do sloupce označeného textem:</t>
  </si>
  <si>
    <t>Dodavatel doplní do jednotlivých prázdných žlutě podbarvených buněk požadované údaje, tj. jednotkové ceny, u položky č. 23 i obchodní název a typ.</t>
  </si>
  <si>
    <t>Skartovačka DWS-1006CD</t>
  </si>
</sst>
</file>

<file path=xl/styles.xml><?xml version="1.0" encoding="utf-8"?>
<styleSheet xmlns="http://schemas.openxmlformats.org/spreadsheetml/2006/main">
  <numFmts count="2">
    <numFmt numFmtId="164" formatCode="#,##0.00\ &quot;Kč&quot;"/>
    <numFmt numFmtId="165" formatCode="_-* #,##0.00\ &quot;Kč&quot;_-;\-* #,##0.00\ &quot;Kč&quot;_-;_-* &quot; &quot;??,_-;_-@_-"/>
  </numFmts>
  <fonts count="28">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1"/>
      <color theme="1"/>
      <name val="Calibri"/>
      <family val="2"/>
      <charset val="238"/>
      <scheme val="minor"/>
    </font>
    <font>
      <b/>
      <sz val="14"/>
      <color theme="1"/>
      <name val="Calibri"/>
      <family val="2"/>
      <charset val="238"/>
      <scheme val="minor"/>
    </font>
    <font>
      <sz val="11"/>
      <name val="Calibri"/>
      <family val="2"/>
      <charset val="238"/>
      <scheme val="minor"/>
    </font>
    <font>
      <sz val="13"/>
      <color theme="1"/>
      <name val="Calibri"/>
      <family val="2"/>
      <charset val="238"/>
      <scheme val="minor"/>
    </font>
    <font>
      <sz val="12"/>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1"/>
      <color theme="1"/>
      <name val="Calibri"/>
      <family val="2"/>
      <charset val="238"/>
    </font>
    <font>
      <sz val="11"/>
      <name val="Calibri"/>
      <family val="2"/>
      <charset val="238"/>
    </font>
    <font>
      <sz val="11"/>
      <color theme="1"/>
      <name val="Calibri"/>
      <family val="2"/>
      <charset val="238"/>
      <scheme val="minor"/>
    </font>
    <font>
      <b/>
      <sz val="11"/>
      <color indexed="2"/>
      <name val="Calibri"/>
      <family val="2"/>
      <charset val="238"/>
      <scheme val="minor"/>
    </font>
    <font>
      <b/>
      <sz val="11"/>
      <color theme="1"/>
      <name val="Calibri"/>
      <family val="2"/>
      <charset val="238"/>
      <scheme val="minor"/>
    </font>
    <font>
      <b/>
      <sz val="12"/>
      <color theme="1"/>
      <name val="Calibri"/>
      <family val="2"/>
      <charset val="238"/>
      <scheme val="minor"/>
    </font>
    <font>
      <sz val="11"/>
      <color indexed="64"/>
      <name val="Calibri"/>
      <family val="2"/>
      <charset val="238"/>
    </font>
    <font>
      <b/>
      <sz val="11"/>
      <name val="Calibri"/>
      <family val="2"/>
      <charset val="238"/>
      <scheme val="minor"/>
    </font>
    <font>
      <sz val="11"/>
      <name val="Calibri"/>
      <family val="2"/>
      <charset val="238"/>
    </font>
    <font>
      <sz val="11"/>
      <name val="Calibri"/>
      <family val="2"/>
      <charset val="238"/>
      <scheme val="minor"/>
    </font>
    <font>
      <b/>
      <sz val="11"/>
      <color rgb="FFFF0000"/>
      <name val="Calibri"/>
      <family val="2"/>
      <charset val="238"/>
      <scheme val="minor"/>
    </font>
    <font>
      <sz val="11"/>
      <color rgb="FFFF0000"/>
      <name val="Calibri"/>
      <family val="2"/>
      <charset val="238"/>
    </font>
    <font>
      <b/>
      <sz val="11"/>
      <name val="Calibri"/>
      <family val="2"/>
      <charset val="238"/>
    </font>
    <font>
      <sz val="11.5"/>
      <color theme="1"/>
      <name val="Calibri"/>
      <family val="2"/>
      <charset val="238"/>
      <scheme val="minor"/>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theme="0"/>
        <bgColor indexed="64"/>
      </patternFill>
    </fill>
  </fills>
  <borders count="44">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bottom/>
      <diagonal/>
    </border>
    <border>
      <left style="medium">
        <color indexed="64"/>
      </left>
      <right/>
      <top style="thick">
        <color indexed="64"/>
      </top>
      <bottom style="thin">
        <color indexed="64"/>
      </bottom>
      <diagonal/>
    </border>
    <border>
      <left/>
      <right/>
      <top style="thin">
        <color indexed="64"/>
      </top>
      <bottom style="thin">
        <color indexed="64"/>
      </bottom>
      <diagonal/>
    </border>
    <border>
      <left/>
      <right/>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thick">
        <color indexed="64"/>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n">
        <color indexed="64"/>
      </bottom>
      <diagonal style="thin">
        <color indexed="64"/>
      </diagonal>
    </border>
    <border diagonalUp="1" diagonalDown="1">
      <left style="medium">
        <color indexed="64"/>
      </left>
      <right style="medium">
        <color indexed="64"/>
      </right>
      <top style="thin">
        <color indexed="64"/>
      </top>
      <bottom/>
      <diagonal style="thin">
        <color indexed="64"/>
      </diagonal>
    </border>
    <border diagonalUp="1" diagonalDown="1">
      <left style="medium">
        <color indexed="64"/>
      </left>
      <right style="medium">
        <color indexed="64"/>
      </right>
      <top/>
      <bottom style="thick">
        <color indexed="64"/>
      </bottom>
      <diagonal style="thin">
        <color indexed="64"/>
      </diagonal>
    </border>
    <border>
      <left style="thick">
        <color indexed="64"/>
      </left>
      <right/>
      <top/>
      <bottom/>
      <diagonal/>
    </border>
    <border>
      <left style="medium">
        <color indexed="64"/>
      </left>
      <right/>
      <top style="thick">
        <color indexed="64"/>
      </top>
      <bottom style="thick">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s>
  <cellStyleXfs count="5">
    <xf numFmtId="0" fontId="0" fillId="0" borderId="0"/>
    <xf numFmtId="0" fontId="4" fillId="0" borderId="0"/>
    <xf numFmtId="0" fontId="16" fillId="0" borderId="0"/>
    <xf numFmtId="0" fontId="16" fillId="0" borderId="0"/>
    <xf numFmtId="0" fontId="16" fillId="0" borderId="0"/>
  </cellStyleXfs>
  <cellXfs count="147">
    <xf numFmtId="0" fontId="0" fillId="0" borderId="0" xfId="0"/>
    <xf numFmtId="0" fontId="5" fillId="0" borderId="0" xfId="0" applyNumberFormat="1" applyFont="1" applyBorder="1" applyAlignment="1" applyProtection="1">
      <alignment vertical="center" wrapText="1"/>
    </xf>
    <xf numFmtId="164" fontId="13" fillId="2" borderId="17" xfId="0" applyNumberFormat="1" applyFont="1" applyFill="1" applyBorder="1" applyAlignment="1" applyProtection="1">
      <alignment horizontal="right" vertical="center" wrapText="1" indent="1"/>
      <protection locked="0"/>
    </xf>
    <xf numFmtId="164" fontId="13" fillId="2" borderId="10" xfId="0" applyNumberFormat="1" applyFont="1" applyFill="1" applyBorder="1" applyAlignment="1" applyProtection="1">
      <alignment horizontal="right" vertical="center" wrapText="1" indent="1"/>
      <protection locked="0"/>
    </xf>
    <xf numFmtId="164" fontId="13" fillId="2" borderId="14" xfId="0" applyNumberFormat="1" applyFont="1" applyFill="1" applyBorder="1" applyAlignment="1" applyProtection="1">
      <alignment horizontal="right" vertical="center" wrapText="1" indent="1"/>
      <protection locked="0"/>
    </xf>
    <xf numFmtId="164" fontId="13" fillId="2" borderId="22" xfId="0" applyNumberFormat="1" applyFont="1" applyFill="1" applyBorder="1" applyAlignment="1" applyProtection="1">
      <alignment horizontal="right" vertical="center" wrapText="1" indent="1"/>
      <protection locked="0"/>
    </xf>
    <xf numFmtId="0" fontId="0" fillId="0" borderId="0" xfId="0" applyProtection="1"/>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Alignment="1" applyProtection="1">
      <alignment wrapText="1"/>
    </xf>
    <xf numFmtId="0" fontId="6" fillId="0" borderId="0" xfId="0" applyFont="1" applyAlignment="1" applyProtection="1">
      <alignment vertical="center"/>
    </xf>
    <xf numFmtId="0" fontId="7" fillId="0" borderId="0" xfId="0" applyFont="1" applyAlignment="1" applyProtection="1">
      <alignment horizontal="center" vertical="top" wrapText="1"/>
    </xf>
    <xf numFmtId="0" fontId="0" fillId="0" borderId="0" xfId="0" applyAlignment="1" applyProtection="1">
      <alignment vertical="top" wrapText="1"/>
    </xf>
    <xf numFmtId="0" fontId="5" fillId="0" borderId="0" xfId="0" applyFont="1" applyAlignment="1" applyProtection="1">
      <alignment vertical="center"/>
    </xf>
    <xf numFmtId="0" fontId="8" fillId="0" borderId="0" xfId="0" applyFont="1" applyAlignment="1" applyProtection="1">
      <alignment vertical="center" wrapText="1"/>
    </xf>
    <xf numFmtId="0" fontId="10" fillId="0" borderId="0" xfId="0" applyFont="1" applyAlignment="1" applyProtection="1">
      <alignment vertical="center" wrapText="1"/>
    </xf>
    <xf numFmtId="0" fontId="9" fillId="0" borderId="0" xfId="0" applyFont="1" applyAlignment="1" applyProtection="1">
      <alignment vertical="top" wrapText="1"/>
    </xf>
    <xf numFmtId="0" fontId="11" fillId="0" borderId="0" xfId="0" applyFont="1" applyAlignment="1" applyProtection="1">
      <alignment vertical="center"/>
    </xf>
    <xf numFmtId="0" fontId="11" fillId="0" borderId="0" xfId="0" applyFont="1" applyAlignment="1" applyProtection="1">
      <alignment vertical="center" wrapText="1"/>
    </xf>
    <xf numFmtId="0" fontId="0" fillId="0" borderId="0" xfId="0" applyAlignment="1" applyProtection="1">
      <alignment horizontal="center" vertical="top" wrapText="1"/>
    </xf>
    <xf numFmtId="0" fontId="5" fillId="2" borderId="1" xfId="0" applyFont="1" applyFill="1" applyBorder="1" applyAlignment="1" applyProtection="1">
      <alignment horizontal="center" vertical="center" wrapText="1"/>
    </xf>
    <xf numFmtId="0" fontId="0" fillId="0" borderId="0" xfId="0" applyAlignment="1" applyProtection="1">
      <alignment horizontal="right" vertical="center" indent="1"/>
    </xf>
    <xf numFmtId="0" fontId="0" fillId="0" borderId="0" xfId="0" applyAlignment="1" applyProtection="1">
      <alignment horizontal="center" vertical="center" wrapText="1"/>
    </xf>
    <xf numFmtId="0" fontId="0" fillId="0" borderId="16" xfId="0" applyBorder="1" applyProtection="1"/>
    <xf numFmtId="0" fontId="12" fillId="3" borderId="2" xfId="0" applyFont="1" applyFill="1" applyBorder="1" applyAlignment="1" applyProtection="1">
      <alignment horizontal="center" vertical="center" textRotation="90" wrapText="1"/>
    </xf>
    <xf numFmtId="0" fontId="21" fillId="3" borderId="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21" fillId="3" borderId="36" xfId="0" applyFont="1" applyFill="1" applyBorder="1" applyAlignment="1" applyProtection="1">
      <alignment horizontal="center" vertical="center" wrapText="1"/>
    </xf>
    <xf numFmtId="0" fontId="0" fillId="0" borderId="35" xfId="0" applyBorder="1" applyProtection="1"/>
    <xf numFmtId="164" fontId="0" fillId="0" borderId="16" xfId="0" applyNumberFormat="1" applyBorder="1" applyAlignment="1" applyProtection="1">
      <alignment vertical="center"/>
    </xf>
    <xf numFmtId="3" fontId="0" fillId="4" borderId="5" xfId="0" applyNumberFormat="1" applyFill="1" applyBorder="1" applyAlignment="1" applyProtection="1">
      <alignment horizontal="center" vertical="center" wrapText="1"/>
    </xf>
    <xf numFmtId="0" fontId="15" fillId="4" borderId="7" xfId="2" applyFont="1" applyFill="1" applyBorder="1" applyAlignment="1" applyProtection="1">
      <alignment horizontal="left" vertical="center" wrapText="1"/>
    </xf>
    <xf numFmtId="3" fontId="0" fillId="4" borderId="7" xfId="0" applyNumberFormat="1" applyFill="1" applyBorder="1" applyAlignment="1" applyProtection="1">
      <alignment horizontal="center" vertical="center" wrapText="1"/>
    </xf>
    <xf numFmtId="0" fontId="13" fillId="4" borderId="7" xfId="2" applyFont="1" applyFill="1" applyBorder="1" applyAlignment="1" applyProtection="1">
      <alignment horizontal="center" vertical="center" wrapText="1"/>
    </xf>
    <xf numFmtId="0" fontId="13" fillId="4" borderId="7" xfId="2" applyFont="1" applyFill="1" applyBorder="1" applyAlignment="1" applyProtection="1">
      <alignment horizontal="left" vertical="center" wrapText="1" indent="1"/>
    </xf>
    <xf numFmtId="164" fontId="0" fillId="0" borderId="7" xfId="0" applyNumberFormat="1" applyBorder="1" applyAlignment="1" applyProtection="1">
      <alignment horizontal="right" vertical="center" indent="1"/>
    </xf>
    <xf numFmtId="164" fontId="13" fillId="4" borderId="7" xfId="3" applyNumberFormat="1" applyFont="1" applyFill="1" applyBorder="1" applyAlignment="1" applyProtection="1">
      <alignment horizontal="right" vertical="center" wrapText="1" indent="1"/>
    </xf>
    <xf numFmtId="165" fontId="0" fillId="0" borderId="7" xfId="0" applyNumberFormat="1" applyBorder="1" applyAlignment="1" applyProtection="1">
      <alignment horizontal="right" vertical="center" indent="1"/>
    </xf>
    <xf numFmtId="0" fontId="0" fillId="0" borderId="8" xfId="0" applyBorder="1" applyAlignment="1" applyProtection="1">
      <alignment horizontal="center" vertical="center"/>
    </xf>
    <xf numFmtId="3" fontId="0" fillId="4" borderId="9" xfId="0" applyNumberFormat="1" applyFill="1" applyBorder="1" applyAlignment="1" applyProtection="1">
      <alignment horizontal="center" vertical="center" wrapText="1"/>
    </xf>
    <xf numFmtId="0" fontId="15" fillId="4" borderId="6" xfId="2" applyFont="1" applyFill="1" applyBorder="1" applyAlignment="1" applyProtection="1">
      <alignment horizontal="left" vertical="center" wrapText="1"/>
    </xf>
    <xf numFmtId="3" fontId="0" fillId="4" borderId="6" xfId="0" applyNumberFormat="1" applyFill="1" applyBorder="1" applyAlignment="1" applyProtection="1">
      <alignment horizontal="center" vertical="center" wrapText="1"/>
    </xf>
    <xf numFmtId="0" fontId="13" fillId="4" borderId="6" xfId="2" applyFont="1" applyFill="1" applyBorder="1" applyAlignment="1" applyProtection="1">
      <alignment horizontal="center" vertical="center" wrapText="1"/>
    </xf>
    <xf numFmtId="0" fontId="13" fillId="4" borderId="6" xfId="2" applyFont="1" applyFill="1" applyBorder="1" applyAlignment="1" applyProtection="1">
      <alignment horizontal="left" vertical="center" wrapText="1" indent="1"/>
    </xf>
    <xf numFmtId="164" fontId="0" fillId="0" borderId="6" xfId="0" applyNumberFormat="1" applyBorder="1" applyAlignment="1" applyProtection="1">
      <alignment horizontal="right" vertical="center" indent="1"/>
    </xf>
    <xf numFmtId="164" fontId="13" fillId="4" borderId="6" xfId="3" applyNumberFormat="1" applyFont="1" applyFill="1" applyBorder="1" applyAlignment="1" applyProtection="1">
      <alignment horizontal="right" vertical="center" wrapText="1" indent="1"/>
    </xf>
    <xf numFmtId="165" fontId="0" fillId="0" borderId="6" xfId="0" applyNumberFormat="1" applyBorder="1" applyAlignment="1" applyProtection="1">
      <alignment horizontal="right" vertical="center" indent="1"/>
    </xf>
    <xf numFmtId="0" fontId="0" fillId="0" borderId="11" xfId="0" applyBorder="1" applyAlignment="1" applyProtection="1">
      <alignment horizontal="center" vertical="center"/>
    </xf>
    <xf numFmtId="0" fontId="22" fillId="4" borderId="6" xfId="2" applyFont="1" applyFill="1" applyBorder="1" applyAlignment="1" applyProtection="1">
      <alignment horizontal="left" vertical="center" wrapText="1"/>
    </xf>
    <xf numFmtId="0" fontId="15" fillId="4" borderId="6" xfId="0" applyFont="1" applyFill="1" applyBorder="1" applyAlignment="1" applyProtection="1">
      <alignment horizontal="left" vertical="center" wrapText="1"/>
    </xf>
    <xf numFmtId="0" fontId="14" fillId="4" borderId="6" xfId="0" applyFont="1" applyFill="1" applyBorder="1" applyAlignment="1" applyProtection="1">
      <alignment horizontal="center" vertical="center" wrapText="1"/>
    </xf>
    <xf numFmtId="0" fontId="14" fillId="4" borderId="6" xfId="0" applyFont="1" applyFill="1" applyBorder="1" applyAlignment="1" applyProtection="1">
      <alignment horizontal="left" vertical="center" wrapText="1" indent="1"/>
    </xf>
    <xf numFmtId="164" fontId="14" fillId="4" borderId="6" xfId="4" applyNumberFormat="1" applyFont="1" applyFill="1" applyBorder="1" applyAlignment="1" applyProtection="1">
      <alignment horizontal="right" vertical="center" wrapText="1" indent="1"/>
    </xf>
    <xf numFmtId="0" fontId="22" fillId="4" borderId="6" xfId="1" applyFont="1" applyFill="1" applyBorder="1" applyAlignment="1" applyProtection="1">
      <alignment horizontal="left" vertical="center" wrapText="1"/>
    </xf>
    <xf numFmtId="0" fontId="15" fillId="4" borderId="6" xfId="1" applyFont="1" applyFill="1" applyBorder="1" applyAlignment="1" applyProtection="1">
      <alignment horizontal="center" vertical="center" wrapText="1"/>
    </xf>
    <xf numFmtId="0" fontId="15" fillId="4" borderId="6" xfId="1" applyFont="1" applyFill="1" applyBorder="1" applyAlignment="1" applyProtection="1">
      <alignment horizontal="left" vertical="center" wrapText="1" indent="1"/>
    </xf>
    <xf numFmtId="164" fontId="15" fillId="4" borderId="6" xfId="1" applyNumberFormat="1" applyFont="1" applyFill="1" applyBorder="1" applyAlignment="1" applyProtection="1">
      <alignment horizontal="right" vertical="center" wrapText="1" indent="1"/>
    </xf>
    <xf numFmtId="3" fontId="0" fillId="4" borderId="12" xfId="0" applyNumberFormat="1" applyFill="1" applyBorder="1" applyAlignment="1" applyProtection="1">
      <alignment horizontal="center" vertical="center" wrapText="1"/>
    </xf>
    <xf numFmtId="0" fontId="22" fillId="4" borderId="13" xfId="2" applyFont="1" applyFill="1" applyBorder="1" applyAlignment="1" applyProtection="1">
      <alignment horizontal="left" vertical="center" wrapText="1"/>
    </xf>
    <xf numFmtId="3" fontId="0" fillId="4" borderId="13" xfId="0" applyNumberFormat="1" applyFill="1" applyBorder="1" applyAlignment="1" applyProtection="1">
      <alignment horizontal="center" vertical="center" wrapText="1"/>
    </xf>
    <xf numFmtId="0" fontId="15" fillId="4" borderId="13" xfId="2" applyFont="1" applyFill="1" applyBorder="1" applyAlignment="1" applyProtection="1">
      <alignment horizontal="center" vertical="center" wrapText="1"/>
    </xf>
    <xf numFmtId="0" fontId="15" fillId="4" borderId="13" xfId="2" applyFont="1" applyFill="1" applyBorder="1" applyAlignment="1" applyProtection="1">
      <alignment horizontal="left" vertical="center" wrapText="1" indent="1"/>
    </xf>
    <xf numFmtId="164" fontId="0" fillId="0" borderId="13" xfId="0" applyNumberFormat="1" applyBorder="1" applyAlignment="1" applyProtection="1">
      <alignment horizontal="right" vertical="center" indent="1"/>
    </xf>
    <xf numFmtId="164" fontId="15" fillId="4" borderId="13" xfId="3" applyNumberFormat="1" applyFont="1" applyFill="1" applyBorder="1" applyAlignment="1" applyProtection="1">
      <alignment horizontal="right" vertical="center" wrapText="1" indent="1"/>
    </xf>
    <xf numFmtId="165" fontId="0" fillId="0" borderId="13" xfId="0" applyNumberFormat="1" applyBorder="1" applyAlignment="1" applyProtection="1">
      <alignment horizontal="right" vertical="center" indent="1"/>
    </xf>
    <xf numFmtId="0" fontId="0" fillId="0" borderId="15" xfId="0" applyBorder="1" applyAlignment="1" applyProtection="1">
      <alignment horizontal="center" vertical="center"/>
    </xf>
    <xf numFmtId="3" fontId="0" fillId="4" borderId="20" xfId="0" applyNumberFormat="1" applyFill="1" applyBorder="1" applyAlignment="1" applyProtection="1">
      <alignment horizontal="center" vertical="center" wrapText="1"/>
    </xf>
    <xf numFmtId="0" fontId="15" fillId="4" borderId="21" xfId="2" applyFont="1" applyFill="1" applyBorder="1" applyAlignment="1" applyProtection="1">
      <alignment horizontal="left" vertical="center" wrapText="1"/>
    </xf>
    <xf numFmtId="3" fontId="0" fillId="4" borderId="21" xfId="0" applyNumberFormat="1" applyFill="1" applyBorder="1" applyAlignment="1" applyProtection="1">
      <alignment horizontal="center" vertical="center" wrapText="1"/>
    </xf>
    <xf numFmtId="0" fontId="15" fillId="4" borderId="21" xfId="2" applyFont="1" applyFill="1" applyBorder="1" applyAlignment="1" applyProtection="1">
      <alignment horizontal="center" vertical="center" wrapText="1"/>
    </xf>
    <xf numFmtId="0" fontId="15" fillId="4" borderId="21" xfId="2" applyFont="1" applyFill="1" applyBorder="1" applyAlignment="1" applyProtection="1">
      <alignment horizontal="left" vertical="center" wrapText="1" indent="1"/>
    </xf>
    <xf numFmtId="164" fontId="0" fillId="0" borderId="21" xfId="0" applyNumberFormat="1" applyBorder="1" applyAlignment="1" applyProtection="1">
      <alignment horizontal="right" vertical="center" indent="1"/>
    </xf>
    <xf numFmtId="164" fontId="15" fillId="4" borderId="21" xfId="3" applyNumberFormat="1" applyFont="1" applyFill="1" applyBorder="1" applyAlignment="1" applyProtection="1">
      <alignment horizontal="right" vertical="center" wrapText="1" indent="1"/>
    </xf>
    <xf numFmtId="165" fontId="0" fillId="0" borderId="21" xfId="0" applyNumberFormat="1" applyBorder="1" applyAlignment="1" applyProtection="1">
      <alignment horizontal="right" vertical="center" indent="1"/>
    </xf>
    <xf numFmtId="0" fontId="0" fillId="0" borderId="23" xfId="0" applyBorder="1" applyAlignment="1" applyProtection="1">
      <alignment horizontal="center" vertical="center"/>
    </xf>
    <xf numFmtId="0" fontId="15" fillId="4" borderId="6" xfId="2" applyFont="1" applyFill="1" applyBorder="1" applyAlignment="1" applyProtection="1">
      <alignment horizontal="center" vertical="center" wrapText="1"/>
    </xf>
    <xf numFmtId="0" fontId="15" fillId="4" borderId="6" xfId="2" applyFont="1" applyFill="1" applyBorder="1" applyAlignment="1" applyProtection="1">
      <alignment horizontal="left" vertical="center" wrapText="1" indent="1"/>
    </xf>
    <xf numFmtId="164" fontId="15" fillId="4" borderId="6" xfId="3" applyNumberFormat="1" applyFont="1" applyFill="1" applyBorder="1" applyAlignment="1" applyProtection="1">
      <alignment horizontal="right" vertical="center" wrapText="1" indent="1"/>
    </xf>
    <xf numFmtId="0" fontId="13" fillId="4" borderId="13" xfId="2" applyFont="1" applyFill="1" applyBorder="1" applyAlignment="1" applyProtection="1">
      <alignment horizontal="center" vertical="center" wrapText="1"/>
    </xf>
    <xf numFmtId="0" fontId="13" fillId="4" borderId="13" xfId="2" applyFont="1" applyFill="1" applyBorder="1" applyAlignment="1" applyProtection="1">
      <alignment horizontal="left" vertical="center" wrapText="1" indent="1"/>
    </xf>
    <xf numFmtId="164" fontId="13" fillId="4" borderId="13" xfId="3" applyNumberFormat="1" applyFont="1" applyFill="1" applyBorder="1" applyAlignment="1" applyProtection="1">
      <alignment horizontal="right" vertical="center" wrapText="1" indent="1"/>
    </xf>
    <xf numFmtId="0" fontId="22" fillId="4" borderId="21" xfId="2" applyFont="1" applyFill="1" applyBorder="1" applyAlignment="1" applyProtection="1">
      <alignment horizontal="left" vertical="center" wrapText="1"/>
    </xf>
    <xf numFmtId="0" fontId="13" fillId="4" borderId="21" xfId="2" applyFont="1" applyFill="1" applyBorder="1" applyAlignment="1" applyProtection="1">
      <alignment horizontal="center" vertical="center" wrapText="1"/>
    </xf>
    <xf numFmtId="0" fontId="13" fillId="4" borderId="21" xfId="2" applyFont="1" applyFill="1" applyBorder="1" applyAlignment="1" applyProtection="1">
      <alignment horizontal="left" vertical="center" wrapText="1" indent="1"/>
    </xf>
    <xf numFmtId="164" fontId="13" fillId="4" borderId="21" xfId="3" applyNumberFormat="1" applyFont="1" applyFill="1" applyBorder="1" applyAlignment="1" applyProtection="1">
      <alignment horizontal="right" vertical="center" wrapText="1" indent="1"/>
    </xf>
    <xf numFmtId="0" fontId="2" fillId="4" borderId="6" xfId="0" applyFont="1" applyFill="1" applyBorder="1" applyAlignment="1" applyProtection="1">
      <alignment horizontal="left" vertical="center" wrapText="1" indent="1"/>
    </xf>
    <xf numFmtId="0" fontId="7" fillId="4" borderId="18" xfId="0" applyFont="1" applyFill="1" applyBorder="1" applyAlignment="1" applyProtection="1">
      <alignment horizontal="left" vertical="center" wrapText="1" indent="1"/>
    </xf>
    <xf numFmtId="0" fontId="23" fillId="4" borderId="6" xfId="0" applyFont="1" applyFill="1" applyBorder="1" applyAlignment="1" applyProtection="1">
      <alignment horizontal="left" vertical="center" wrapText="1"/>
    </xf>
    <xf numFmtId="0" fontId="0" fillId="4" borderId="6" xfId="0" applyFill="1" applyBorder="1" applyAlignment="1" applyProtection="1">
      <alignment horizontal="center" vertical="center" wrapText="1"/>
    </xf>
    <xf numFmtId="164" fontId="0" fillId="4" borderId="10" xfId="0" applyNumberFormat="1" applyFill="1" applyBorder="1" applyAlignment="1" applyProtection="1">
      <alignment horizontal="right" vertical="center" indent="1"/>
    </xf>
    <xf numFmtId="0" fontId="0" fillId="0" borderId="16" xfId="0" applyBorder="1" applyAlignment="1" applyProtection="1">
      <alignment vertical="center"/>
    </xf>
    <xf numFmtId="0" fontId="23" fillId="4" borderId="13" xfId="0" applyFont="1" applyFill="1" applyBorder="1" applyAlignment="1" applyProtection="1">
      <alignment horizontal="left" vertical="center" wrapText="1"/>
    </xf>
    <xf numFmtId="0" fontId="0" fillId="4" borderId="13" xfId="0" applyFill="1" applyBorder="1" applyAlignment="1" applyProtection="1">
      <alignment horizontal="center" vertical="center" wrapText="1"/>
    </xf>
    <xf numFmtId="0" fontId="2" fillId="4" borderId="13" xfId="0" applyFont="1" applyFill="1" applyBorder="1" applyAlignment="1" applyProtection="1">
      <alignment horizontal="left" vertical="center" wrapText="1" indent="1"/>
    </xf>
    <xf numFmtId="164" fontId="0" fillId="4" borderId="14" xfId="0" applyNumberFormat="1" applyFill="1" applyBorder="1" applyAlignment="1" applyProtection="1">
      <alignment horizontal="right" vertical="center" indent="1"/>
    </xf>
    <xf numFmtId="0" fontId="20" fillId="4" borderId="6" xfId="2" applyFont="1" applyFill="1" applyBorder="1" applyAlignment="1" applyProtection="1">
      <alignment horizontal="left" vertical="center" wrapText="1" indent="1"/>
    </xf>
    <xf numFmtId="0" fontId="0" fillId="0" borderId="19" xfId="0" applyBorder="1" applyProtection="1"/>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12" fillId="3" borderId="2" xfId="0" applyFont="1" applyFill="1" applyBorder="1" applyAlignment="1" applyProtection="1">
      <alignment horizontal="center" vertical="center" wrapText="1"/>
    </xf>
    <xf numFmtId="0" fontId="0" fillId="0" borderId="0" xfId="0" applyAlignment="1" applyProtection="1">
      <alignment horizontal="right" vertical="center" wrapText="1"/>
    </xf>
    <xf numFmtId="164" fontId="9" fillId="0" borderId="0" xfId="0" applyNumberFormat="1" applyFont="1" applyAlignment="1" applyProtection="1">
      <alignment horizontal="right" vertical="center" indent="1"/>
    </xf>
    <xf numFmtId="164" fontId="6" fillId="0" borderId="2" xfId="0" applyNumberFormat="1" applyFont="1" applyBorder="1" applyAlignment="1" applyProtection="1">
      <alignment horizontal="center" vertical="center"/>
    </xf>
    <xf numFmtId="4" fontId="0" fillId="0" borderId="0" xfId="0" applyNumberFormat="1" applyAlignment="1" applyProtection="1">
      <alignment horizontal="center" vertical="top" wrapText="1"/>
    </xf>
    <xf numFmtId="0" fontId="5" fillId="3" borderId="3" xfId="0" applyFont="1" applyFill="1" applyBorder="1" applyAlignment="1" applyProtection="1">
      <alignment horizontal="center" vertical="center" wrapText="1"/>
    </xf>
    <xf numFmtId="0" fontId="13" fillId="2" borderId="43" xfId="0" applyFont="1" applyFill="1" applyBorder="1" applyAlignment="1" applyProtection="1">
      <alignment horizontal="left" vertical="center" wrapText="1" indent="1"/>
      <protection locked="0"/>
    </xf>
    <xf numFmtId="0" fontId="19" fillId="0" borderId="0" xfId="0" applyFont="1" applyFill="1" applyAlignment="1" applyProtection="1">
      <alignment horizontal="left" vertical="center" wrapText="1"/>
    </xf>
    <xf numFmtId="0" fontId="19" fillId="0" borderId="0" xfId="0" applyFont="1" applyFill="1" applyAlignment="1" applyProtection="1">
      <alignment horizontal="left" vertical="center"/>
    </xf>
    <xf numFmtId="0" fontId="13" fillId="4" borderId="30" xfId="0" applyFont="1" applyFill="1" applyBorder="1" applyAlignment="1" applyProtection="1">
      <alignment horizontal="center" vertical="center" wrapText="1"/>
    </xf>
    <xf numFmtId="0" fontId="13" fillId="4" borderId="31" xfId="0" applyFont="1" applyFill="1" applyBorder="1" applyAlignment="1" applyProtection="1">
      <alignment horizontal="center" vertical="center" wrapText="1"/>
    </xf>
    <xf numFmtId="0" fontId="13" fillId="4" borderId="32" xfId="0" applyFont="1" applyFill="1" applyBorder="1" applyAlignment="1" applyProtection="1">
      <alignment horizontal="center" vertical="center" wrapText="1"/>
    </xf>
    <xf numFmtId="0" fontId="13" fillId="4" borderId="33" xfId="0" applyFont="1" applyFill="1" applyBorder="1" applyAlignment="1" applyProtection="1">
      <alignment horizontal="center" vertical="center" wrapText="1"/>
    </xf>
    <xf numFmtId="0" fontId="13" fillId="4" borderId="34"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37" xfId="0" applyFont="1"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0" fillId="2" borderId="41" xfId="0"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5" fillId="0" borderId="40" xfId="0" applyNumberFormat="1" applyFont="1" applyBorder="1" applyAlignment="1" applyProtection="1">
      <alignment horizontal="center" vertical="center" wrapText="1"/>
    </xf>
    <xf numFmtId="0" fontId="5" fillId="0" borderId="0" xfId="0" applyNumberFormat="1" applyFont="1" applyBorder="1" applyAlignment="1" applyProtection="1">
      <alignment horizontal="center" vertical="center" wrapText="1"/>
    </xf>
    <xf numFmtId="0" fontId="12" fillId="0" borderId="0" xfId="0" applyFont="1" applyAlignment="1" applyProtection="1">
      <alignment horizontal="left" vertical="center" wrapText="1"/>
    </xf>
    <xf numFmtId="164" fontId="6" fillId="0" borderId="3" xfId="0" applyNumberFormat="1" applyFont="1" applyBorder="1" applyAlignment="1" applyProtection="1">
      <alignment horizontal="center" vertical="center"/>
    </xf>
    <xf numFmtId="0" fontId="0" fillId="0" borderId="3" xfId="0" applyBorder="1" applyProtection="1"/>
    <xf numFmtId="0" fontId="0" fillId="0" borderId="4" xfId="0" applyBorder="1" applyProtection="1"/>
    <xf numFmtId="0" fontId="0" fillId="0" borderId="24"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5" fillId="3" borderId="3" xfId="0" applyFont="1" applyFill="1" applyBorder="1" applyAlignment="1" applyProtection="1">
      <alignment horizontal="center" vertical="center" wrapText="1"/>
    </xf>
    <xf numFmtId="0" fontId="0" fillId="3" borderId="3" xfId="0" applyFill="1" applyBorder="1" applyAlignment="1" applyProtection="1">
      <alignment vertical="center" wrapText="1"/>
    </xf>
    <xf numFmtId="0" fontId="0" fillId="3" borderId="4" xfId="0" applyFill="1" applyBorder="1" applyAlignment="1" applyProtection="1">
      <alignment vertical="center" wrapText="1"/>
    </xf>
    <xf numFmtId="0" fontId="2" fillId="0" borderId="25"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cellXfs>
  <cellStyles count="5">
    <cellStyle name="normální" xfId="0" builtinId="0"/>
    <cellStyle name="normální 2" xfId="1"/>
    <cellStyle name="normální 3" xfId="2"/>
    <cellStyle name="normální 3 2" xfId="3"/>
    <cellStyle name="Normální 4" xfId="4"/>
  </cellStyles>
  <dxfs count="43">
    <dxf>
      <fill>
        <patternFill patternType="solid">
          <fgColor rgb="FFD2FABE"/>
          <bgColor rgb="FFD2FABE"/>
        </patternFill>
      </fill>
    </dxf>
    <dxf>
      <fill>
        <patternFill patternType="solid">
          <fgColor rgb="FFD2FABE"/>
          <bgColor rgb="FFD2FABE"/>
        </patternFill>
      </fill>
    </dxf>
    <dxf>
      <font>
        <b val="0"/>
        <i val="0"/>
      </font>
    </dxf>
    <dxf>
      <font>
        <b val="0"/>
        <i val="0"/>
      </font>
    </dxf>
    <dxf>
      <fill>
        <patternFill patternType="solid">
          <fgColor rgb="FFFFFFB7"/>
          <bgColor rgb="FFFFFFB7"/>
        </patternFill>
      </fill>
    </dxf>
    <dxf>
      <fill>
        <patternFill patternType="solid">
          <fgColor rgb="FFFFFFB7"/>
          <bgColor rgb="FFFFFFB7"/>
        </patternFill>
      </fill>
    </dxf>
    <dxf>
      <fill>
        <patternFill patternType="solid">
          <fgColor rgb="FFD2FABE"/>
          <bgColor rgb="FFD2FABE"/>
        </patternFill>
      </fill>
    </dxf>
    <dxf>
      <fill>
        <patternFill patternType="solid">
          <fgColor rgb="FFD2FABE"/>
          <bgColor rgb="FFD2FABE"/>
        </patternFill>
      </fill>
    </dxf>
    <dxf>
      <font>
        <b val="0"/>
        <i val="0"/>
      </font>
    </dxf>
    <dxf>
      <font>
        <b val="0"/>
        <i val="0"/>
      </font>
    </dxf>
    <dxf>
      <fill>
        <patternFill patternType="solid">
          <fgColor rgb="FFFFFFB7"/>
          <bgColor rgb="FFFFFFB7"/>
        </patternFill>
      </fill>
    </dxf>
    <dxf>
      <fill>
        <patternFill patternType="solid">
          <fgColor rgb="FFFFFFB7"/>
          <bgColor rgb="FFFFFFB7"/>
        </patternFill>
      </fill>
    </dxf>
    <dxf>
      <font>
        <b val="0"/>
        <i val="0"/>
      </font>
      <fill>
        <patternFill patternType="solid">
          <fgColor rgb="FFCCFCC8"/>
          <bgColor rgb="FFCCFCC8"/>
        </patternFill>
      </fill>
    </dxf>
    <dxf>
      <font>
        <b val="0"/>
        <i val="0"/>
      </font>
      <fill>
        <patternFill patternType="solid">
          <fgColor rgb="FFCCFCC8"/>
          <bgColor rgb="FFCCFCC8"/>
        </patternFill>
      </fill>
    </dxf>
    <dxf>
      <fill>
        <patternFill patternType="solid">
          <fgColor rgb="FFD2FABE"/>
          <bgColor rgb="FFD2FABE"/>
        </patternFill>
      </fill>
    </dxf>
    <dxf>
      <fill>
        <patternFill patternType="solid">
          <fgColor rgb="FFD2FABE"/>
          <bgColor rgb="FFD2FABE"/>
        </patternFill>
      </fill>
    </dxf>
    <dxf>
      <font>
        <b val="0"/>
        <i val="0"/>
      </font>
    </dxf>
    <dxf>
      <font>
        <b val="0"/>
        <i val="0"/>
      </font>
    </dxf>
    <dxf>
      <fill>
        <patternFill patternType="solid">
          <fgColor rgb="FFFFFFB7"/>
          <bgColor rgb="FFFFFFB7"/>
        </patternFill>
      </fill>
    </dxf>
    <dxf>
      <fill>
        <patternFill patternType="solid">
          <fgColor rgb="FFFFFFB7"/>
          <bgColor rgb="FFFFFFB7"/>
        </patternFill>
      </fill>
    </dxf>
    <dxf>
      <fill>
        <patternFill patternType="solid">
          <fgColor rgb="FFFFFFB7"/>
          <bgColor rgb="FFFFFFB7"/>
        </patternFill>
      </fill>
    </dxf>
    <dxf>
      <fill>
        <patternFill patternType="solid">
          <fgColor rgb="FFFFFFB7"/>
          <bgColor rgb="FFFFFFB7"/>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FFB7"/>
          <bgColor rgb="FFFFFFB7"/>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colors>
    <mruColors>
      <color rgb="FFDDE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300"/>
  <sheetViews>
    <sheetView showGridLines="0" tabSelected="1" zoomScale="70" zoomScaleNormal="70" workbookViewId="0">
      <selection activeCell="J7" sqref="J7:J150"/>
    </sheetView>
  </sheetViews>
  <sheetFormatPr defaultColWidth="8.7109375" defaultRowHeight="15"/>
  <cols>
    <col min="1" max="1" width="1.42578125" style="6" bestFit="1" customWidth="1"/>
    <col min="2" max="2" width="5.5703125" style="6" bestFit="1" customWidth="1"/>
    <col min="3" max="3" width="53" style="8" customWidth="1"/>
    <col min="4" max="4" width="9.5703125" style="106" bestFit="1" customWidth="1"/>
    <col min="5" max="5" width="9" style="7" bestFit="1" customWidth="1"/>
    <col min="6" max="6" width="98.140625" style="8" customWidth="1"/>
    <col min="7" max="7" width="25.85546875" style="8" customWidth="1"/>
    <col min="8" max="8" width="17.7109375" style="8" hidden="1" customWidth="1"/>
    <col min="9" max="9" width="21.42578125" style="6" customWidth="1"/>
    <col min="10" max="10" width="23.42578125" style="6" customWidth="1"/>
    <col min="11" max="11" width="20.5703125" style="6" bestFit="1" customWidth="1"/>
    <col min="12" max="12" width="19.5703125" style="6" bestFit="1" customWidth="1"/>
    <col min="13" max="13" width="13" style="6" customWidth="1"/>
    <col min="14" max="14" width="19" style="6" bestFit="1" customWidth="1"/>
    <col min="15" max="15" width="33.42578125" style="6" customWidth="1"/>
    <col min="16" max="16" width="28.28515625" style="6" customWidth="1"/>
    <col min="17" max="17" width="40.42578125" style="6" customWidth="1"/>
    <col min="18" max="18" width="31.5703125" style="6" customWidth="1"/>
    <col min="19" max="19" width="33.28515625" style="9" customWidth="1"/>
    <col min="20" max="16384" width="8.7109375" style="6"/>
  </cols>
  <sheetData>
    <row r="1" spans="1:20" ht="36.6" customHeight="1">
      <c r="B1" s="109" t="s">
        <v>25</v>
      </c>
      <c r="C1" s="110"/>
      <c r="D1" s="110"/>
    </row>
    <row r="2" spans="1:20" ht="20.100000000000001" customHeight="1">
      <c r="C2" s="6"/>
      <c r="D2" s="10"/>
      <c r="E2" s="11"/>
      <c r="F2" s="12"/>
      <c r="G2" s="12"/>
      <c r="H2" s="12"/>
      <c r="I2" s="12"/>
      <c r="J2" s="12"/>
      <c r="L2" s="13"/>
      <c r="M2" s="13"/>
      <c r="N2" s="13"/>
      <c r="O2" s="13"/>
      <c r="P2" s="13"/>
      <c r="Q2" s="13"/>
      <c r="R2" s="13"/>
      <c r="S2" s="14"/>
    </row>
    <row r="3" spans="1:20" ht="20.100000000000001" customHeight="1">
      <c r="B3" s="116" t="s">
        <v>263</v>
      </c>
      <c r="C3" s="117"/>
      <c r="D3" s="118" t="s">
        <v>0</v>
      </c>
      <c r="E3" s="119"/>
      <c r="F3" s="122" t="s">
        <v>264</v>
      </c>
      <c r="G3" s="123"/>
      <c r="H3" s="123"/>
      <c r="I3" s="123"/>
      <c r="J3" s="1"/>
      <c r="K3" s="15"/>
      <c r="L3" s="15"/>
      <c r="N3" s="16"/>
      <c r="O3" s="16"/>
      <c r="P3" s="13"/>
      <c r="Q3" s="13"/>
      <c r="R3" s="13"/>
    </row>
    <row r="4" spans="1:20" ht="20.100000000000001" customHeight="1" thickBot="1">
      <c r="B4" s="116"/>
      <c r="C4" s="117"/>
      <c r="D4" s="120"/>
      <c r="E4" s="121"/>
      <c r="F4" s="122"/>
      <c r="G4" s="123"/>
      <c r="H4" s="123"/>
      <c r="I4" s="123"/>
      <c r="J4" s="1"/>
      <c r="L4" s="13"/>
      <c r="M4" s="13"/>
      <c r="N4" s="13"/>
      <c r="O4" s="13"/>
      <c r="P4" s="13"/>
      <c r="Q4" s="13"/>
      <c r="R4" s="13"/>
    </row>
    <row r="5" spans="1:20" ht="34.5" customHeight="1" thickBot="1">
      <c r="B5" s="17"/>
      <c r="C5" s="18"/>
      <c r="D5" s="19"/>
      <c r="E5" s="19"/>
      <c r="F5" s="12"/>
      <c r="G5" s="20" t="s">
        <v>0</v>
      </c>
      <c r="H5" s="21"/>
      <c r="J5" s="20" t="s">
        <v>0</v>
      </c>
      <c r="S5" s="22"/>
    </row>
    <row r="6" spans="1:20" ht="67.150000000000006" customHeight="1" thickTop="1" thickBot="1">
      <c r="A6" s="23"/>
      <c r="B6" s="24" t="s">
        <v>1</v>
      </c>
      <c r="C6" s="25" t="s">
        <v>13</v>
      </c>
      <c r="D6" s="26" t="s">
        <v>2</v>
      </c>
      <c r="E6" s="25" t="s">
        <v>14</v>
      </c>
      <c r="F6" s="25" t="s">
        <v>15</v>
      </c>
      <c r="G6" s="27" t="s">
        <v>3</v>
      </c>
      <c r="H6" s="25" t="s">
        <v>16</v>
      </c>
      <c r="I6" s="26" t="s">
        <v>4</v>
      </c>
      <c r="J6" s="28" t="s">
        <v>5</v>
      </c>
      <c r="K6" s="107" t="s">
        <v>6</v>
      </c>
      <c r="L6" s="107" t="s">
        <v>7</v>
      </c>
      <c r="M6" s="25" t="s">
        <v>17</v>
      </c>
      <c r="N6" s="25" t="s">
        <v>18</v>
      </c>
      <c r="O6" s="25" t="s">
        <v>24</v>
      </c>
      <c r="P6" s="29" t="s">
        <v>19</v>
      </c>
      <c r="Q6" s="25" t="s">
        <v>20</v>
      </c>
      <c r="R6" s="25" t="s">
        <v>21</v>
      </c>
      <c r="S6" s="30" t="s">
        <v>22</v>
      </c>
      <c r="T6" s="31"/>
    </row>
    <row r="7" spans="1:20" ht="39.75" customHeight="1" thickTop="1">
      <c r="A7" s="32"/>
      <c r="B7" s="33">
        <v>1</v>
      </c>
      <c r="C7" s="34" t="s">
        <v>134</v>
      </c>
      <c r="D7" s="35">
        <v>5</v>
      </c>
      <c r="E7" s="36" t="s">
        <v>26</v>
      </c>
      <c r="F7" s="37" t="s">
        <v>131</v>
      </c>
      <c r="G7" s="111"/>
      <c r="H7" s="38">
        <f t="shared" ref="H7:H70" si="0">D7*I7</f>
        <v>75</v>
      </c>
      <c r="I7" s="39">
        <v>15</v>
      </c>
      <c r="J7" s="2">
        <v>15</v>
      </c>
      <c r="K7" s="40">
        <f t="shared" ref="K7:K35" si="1">D7*J7</f>
        <v>75</v>
      </c>
      <c r="L7" s="41" t="str">
        <f t="shared" ref="L7:L35" si="2">IF(ISNUMBER(J7), IF(J7&gt;I7,"NEVYHOVUJE","VYHOVUJE")," ")</f>
        <v>VYHOVUJE</v>
      </c>
      <c r="M7" s="140" t="s">
        <v>23</v>
      </c>
      <c r="N7" s="128" t="s">
        <v>117</v>
      </c>
      <c r="O7" s="131" t="s">
        <v>116</v>
      </c>
      <c r="P7" s="131" t="s">
        <v>121</v>
      </c>
      <c r="Q7" s="131" t="s">
        <v>120</v>
      </c>
      <c r="R7" s="144">
        <v>14</v>
      </c>
      <c r="S7" s="141" t="s">
        <v>8</v>
      </c>
      <c r="T7" s="31"/>
    </row>
    <row r="8" spans="1:20" ht="44.25" customHeight="1">
      <c r="A8" s="23"/>
      <c r="B8" s="42">
        <v>2</v>
      </c>
      <c r="C8" s="43" t="s">
        <v>133</v>
      </c>
      <c r="D8" s="44">
        <v>5</v>
      </c>
      <c r="E8" s="45" t="s">
        <v>26</v>
      </c>
      <c r="F8" s="46" t="s">
        <v>132</v>
      </c>
      <c r="G8" s="112"/>
      <c r="H8" s="47">
        <f t="shared" si="0"/>
        <v>175</v>
      </c>
      <c r="I8" s="48">
        <v>35</v>
      </c>
      <c r="J8" s="3">
        <v>35</v>
      </c>
      <c r="K8" s="49">
        <f t="shared" si="1"/>
        <v>175</v>
      </c>
      <c r="L8" s="50" t="str">
        <f t="shared" si="2"/>
        <v>VYHOVUJE</v>
      </c>
      <c r="M8" s="132"/>
      <c r="N8" s="129"/>
      <c r="O8" s="138"/>
      <c r="P8" s="132"/>
      <c r="Q8" s="132"/>
      <c r="R8" s="145"/>
      <c r="S8" s="142"/>
      <c r="T8" s="31"/>
    </row>
    <row r="9" spans="1:20" ht="42.75" customHeight="1">
      <c r="A9" s="23"/>
      <c r="B9" s="42">
        <v>3</v>
      </c>
      <c r="C9" s="43" t="s">
        <v>135</v>
      </c>
      <c r="D9" s="44">
        <v>5</v>
      </c>
      <c r="E9" s="45" t="s">
        <v>27</v>
      </c>
      <c r="F9" s="46" t="s">
        <v>136</v>
      </c>
      <c r="G9" s="112"/>
      <c r="H9" s="47">
        <f t="shared" si="0"/>
        <v>95</v>
      </c>
      <c r="I9" s="48">
        <v>19</v>
      </c>
      <c r="J9" s="3">
        <v>19</v>
      </c>
      <c r="K9" s="49">
        <f t="shared" si="1"/>
        <v>95</v>
      </c>
      <c r="L9" s="50" t="str">
        <f t="shared" si="2"/>
        <v>VYHOVUJE</v>
      </c>
      <c r="M9" s="132"/>
      <c r="N9" s="129"/>
      <c r="O9" s="138"/>
      <c r="P9" s="132"/>
      <c r="Q9" s="132"/>
      <c r="R9" s="145"/>
      <c r="S9" s="142"/>
      <c r="T9" s="31"/>
    </row>
    <row r="10" spans="1:20" ht="31.5" customHeight="1">
      <c r="A10" s="23"/>
      <c r="B10" s="42">
        <v>4</v>
      </c>
      <c r="C10" s="51" t="s">
        <v>28</v>
      </c>
      <c r="D10" s="44">
        <v>5</v>
      </c>
      <c r="E10" s="45" t="s">
        <v>27</v>
      </c>
      <c r="F10" s="46" t="s">
        <v>137</v>
      </c>
      <c r="G10" s="112"/>
      <c r="H10" s="47">
        <f t="shared" si="0"/>
        <v>150</v>
      </c>
      <c r="I10" s="48">
        <v>30</v>
      </c>
      <c r="J10" s="3">
        <v>30</v>
      </c>
      <c r="K10" s="49">
        <f t="shared" si="1"/>
        <v>150</v>
      </c>
      <c r="L10" s="50" t="str">
        <f t="shared" si="2"/>
        <v>VYHOVUJE</v>
      </c>
      <c r="M10" s="132"/>
      <c r="N10" s="129"/>
      <c r="O10" s="138"/>
      <c r="P10" s="132"/>
      <c r="Q10" s="132"/>
      <c r="R10" s="145"/>
      <c r="S10" s="142"/>
      <c r="T10" s="31"/>
    </row>
    <row r="11" spans="1:20" ht="25.5" customHeight="1">
      <c r="A11" s="23"/>
      <c r="B11" s="42">
        <v>5</v>
      </c>
      <c r="C11" s="43" t="s">
        <v>149</v>
      </c>
      <c r="D11" s="44">
        <v>20</v>
      </c>
      <c r="E11" s="45" t="s">
        <v>27</v>
      </c>
      <c r="F11" s="46" t="s">
        <v>138</v>
      </c>
      <c r="G11" s="112"/>
      <c r="H11" s="47">
        <f t="shared" si="0"/>
        <v>500</v>
      </c>
      <c r="I11" s="48">
        <v>25</v>
      </c>
      <c r="J11" s="3">
        <v>24.9</v>
      </c>
      <c r="K11" s="49">
        <f t="shared" si="1"/>
        <v>498</v>
      </c>
      <c r="L11" s="50" t="str">
        <f t="shared" si="2"/>
        <v>VYHOVUJE</v>
      </c>
      <c r="M11" s="132"/>
      <c r="N11" s="129"/>
      <c r="O11" s="138"/>
      <c r="P11" s="132"/>
      <c r="Q11" s="132"/>
      <c r="R11" s="145"/>
      <c r="S11" s="142"/>
      <c r="T11" s="31"/>
    </row>
    <row r="12" spans="1:20" ht="24" customHeight="1">
      <c r="A12" s="23"/>
      <c r="B12" s="42">
        <v>6</v>
      </c>
      <c r="C12" s="52" t="s">
        <v>150</v>
      </c>
      <c r="D12" s="44">
        <v>20</v>
      </c>
      <c r="E12" s="53" t="s">
        <v>26</v>
      </c>
      <c r="F12" s="54" t="s">
        <v>139</v>
      </c>
      <c r="G12" s="112"/>
      <c r="H12" s="47">
        <f t="shared" si="0"/>
        <v>220</v>
      </c>
      <c r="I12" s="55">
        <v>11</v>
      </c>
      <c r="J12" s="3">
        <v>11</v>
      </c>
      <c r="K12" s="49">
        <f t="shared" si="1"/>
        <v>220</v>
      </c>
      <c r="L12" s="50" t="str">
        <f t="shared" si="2"/>
        <v>VYHOVUJE</v>
      </c>
      <c r="M12" s="132"/>
      <c r="N12" s="129"/>
      <c r="O12" s="138"/>
      <c r="P12" s="132"/>
      <c r="Q12" s="132"/>
      <c r="R12" s="145"/>
      <c r="S12" s="142"/>
      <c r="T12" s="31"/>
    </row>
    <row r="13" spans="1:20" ht="24" customHeight="1">
      <c r="A13" s="23"/>
      <c r="B13" s="42">
        <v>7</v>
      </c>
      <c r="C13" s="43" t="s">
        <v>151</v>
      </c>
      <c r="D13" s="44">
        <v>2</v>
      </c>
      <c r="E13" s="45" t="s">
        <v>27</v>
      </c>
      <c r="F13" s="46" t="s">
        <v>140</v>
      </c>
      <c r="G13" s="112"/>
      <c r="H13" s="47">
        <f t="shared" si="0"/>
        <v>70</v>
      </c>
      <c r="I13" s="48">
        <v>35</v>
      </c>
      <c r="J13" s="3">
        <v>35</v>
      </c>
      <c r="K13" s="49">
        <f t="shared" si="1"/>
        <v>70</v>
      </c>
      <c r="L13" s="50" t="str">
        <f t="shared" si="2"/>
        <v>VYHOVUJE</v>
      </c>
      <c r="M13" s="132"/>
      <c r="N13" s="129"/>
      <c r="O13" s="138"/>
      <c r="P13" s="132"/>
      <c r="Q13" s="132"/>
      <c r="R13" s="145"/>
      <c r="S13" s="142"/>
      <c r="T13" s="31"/>
    </row>
    <row r="14" spans="1:20" ht="27" customHeight="1">
      <c r="A14" s="23"/>
      <c r="B14" s="42">
        <v>8</v>
      </c>
      <c r="C14" s="43" t="s">
        <v>141</v>
      </c>
      <c r="D14" s="44">
        <v>3</v>
      </c>
      <c r="E14" s="45" t="s">
        <v>27</v>
      </c>
      <c r="F14" s="46" t="s">
        <v>142</v>
      </c>
      <c r="G14" s="112"/>
      <c r="H14" s="47">
        <f t="shared" si="0"/>
        <v>111</v>
      </c>
      <c r="I14" s="48">
        <v>37</v>
      </c>
      <c r="J14" s="3">
        <v>37</v>
      </c>
      <c r="K14" s="49">
        <f t="shared" si="1"/>
        <v>111</v>
      </c>
      <c r="L14" s="50" t="str">
        <f t="shared" si="2"/>
        <v>VYHOVUJE</v>
      </c>
      <c r="M14" s="132"/>
      <c r="N14" s="129"/>
      <c r="O14" s="138"/>
      <c r="P14" s="132"/>
      <c r="Q14" s="132"/>
      <c r="R14" s="145"/>
      <c r="S14" s="142"/>
      <c r="T14" s="31"/>
    </row>
    <row r="15" spans="1:20" ht="74.25" customHeight="1">
      <c r="A15" s="23"/>
      <c r="B15" s="42">
        <v>9</v>
      </c>
      <c r="C15" s="51" t="s">
        <v>29</v>
      </c>
      <c r="D15" s="44">
        <v>150</v>
      </c>
      <c r="E15" s="45" t="s">
        <v>27</v>
      </c>
      <c r="F15" s="46" t="s">
        <v>144</v>
      </c>
      <c r="G15" s="112"/>
      <c r="H15" s="47">
        <f t="shared" si="0"/>
        <v>11250</v>
      </c>
      <c r="I15" s="48">
        <v>75</v>
      </c>
      <c r="J15" s="3">
        <v>64.900000000000006</v>
      </c>
      <c r="K15" s="49">
        <f t="shared" si="1"/>
        <v>9735</v>
      </c>
      <c r="L15" s="50" t="str">
        <f t="shared" si="2"/>
        <v>VYHOVUJE</v>
      </c>
      <c r="M15" s="132"/>
      <c r="N15" s="129"/>
      <c r="O15" s="138"/>
      <c r="P15" s="132"/>
      <c r="Q15" s="132"/>
      <c r="R15" s="145"/>
      <c r="S15" s="142"/>
      <c r="T15" s="31"/>
    </row>
    <row r="16" spans="1:20" ht="77.25" customHeight="1">
      <c r="A16" s="23"/>
      <c r="B16" s="42">
        <v>10</v>
      </c>
      <c r="C16" s="51" t="s">
        <v>30</v>
      </c>
      <c r="D16" s="44">
        <v>1</v>
      </c>
      <c r="E16" s="45" t="s">
        <v>27</v>
      </c>
      <c r="F16" s="46" t="s">
        <v>145</v>
      </c>
      <c r="G16" s="112"/>
      <c r="H16" s="47">
        <f t="shared" si="0"/>
        <v>155</v>
      </c>
      <c r="I16" s="48">
        <v>155</v>
      </c>
      <c r="J16" s="3">
        <v>145</v>
      </c>
      <c r="K16" s="49">
        <f t="shared" si="1"/>
        <v>145</v>
      </c>
      <c r="L16" s="50" t="str">
        <f t="shared" si="2"/>
        <v>VYHOVUJE</v>
      </c>
      <c r="M16" s="132"/>
      <c r="N16" s="129"/>
      <c r="O16" s="138"/>
      <c r="P16" s="132"/>
      <c r="Q16" s="132"/>
      <c r="R16" s="145"/>
      <c r="S16" s="142"/>
      <c r="T16" s="31"/>
    </row>
    <row r="17" spans="1:20" ht="43.5" customHeight="1">
      <c r="A17" s="23"/>
      <c r="B17" s="42">
        <v>11</v>
      </c>
      <c r="C17" s="51" t="s">
        <v>31</v>
      </c>
      <c r="D17" s="44">
        <v>1</v>
      </c>
      <c r="E17" s="45" t="s">
        <v>27</v>
      </c>
      <c r="F17" s="46" t="s">
        <v>146</v>
      </c>
      <c r="G17" s="112"/>
      <c r="H17" s="47">
        <f t="shared" si="0"/>
        <v>96</v>
      </c>
      <c r="I17" s="48">
        <v>96</v>
      </c>
      <c r="J17" s="3">
        <v>96</v>
      </c>
      <c r="K17" s="49">
        <f t="shared" si="1"/>
        <v>96</v>
      </c>
      <c r="L17" s="50" t="str">
        <f t="shared" si="2"/>
        <v>VYHOVUJE</v>
      </c>
      <c r="M17" s="132"/>
      <c r="N17" s="129"/>
      <c r="O17" s="138"/>
      <c r="P17" s="132"/>
      <c r="Q17" s="132"/>
      <c r="R17" s="145"/>
      <c r="S17" s="142"/>
      <c r="T17" s="31"/>
    </row>
    <row r="18" spans="1:20" ht="25.5" customHeight="1">
      <c r="A18" s="23"/>
      <c r="B18" s="42">
        <v>12</v>
      </c>
      <c r="C18" s="43" t="s">
        <v>152</v>
      </c>
      <c r="D18" s="44">
        <v>500</v>
      </c>
      <c r="E18" s="45" t="s">
        <v>26</v>
      </c>
      <c r="F18" s="46" t="s">
        <v>147</v>
      </c>
      <c r="G18" s="112"/>
      <c r="H18" s="47">
        <f t="shared" si="0"/>
        <v>800</v>
      </c>
      <c r="I18" s="48">
        <v>1.6</v>
      </c>
      <c r="J18" s="3">
        <v>1.6</v>
      </c>
      <c r="K18" s="49">
        <f t="shared" si="1"/>
        <v>800</v>
      </c>
      <c r="L18" s="50" t="str">
        <f t="shared" si="2"/>
        <v>VYHOVUJE</v>
      </c>
      <c r="M18" s="132"/>
      <c r="N18" s="129"/>
      <c r="O18" s="138"/>
      <c r="P18" s="132"/>
      <c r="Q18" s="132"/>
      <c r="R18" s="145"/>
      <c r="S18" s="142"/>
      <c r="T18" s="31"/>
    </row>
    <row r="19" spans="1:20" ht="22.5" customHeight="1">
      <c r="A19" s="23"/>
      <c r="B19" s="42">
        <v>13</v>
      </c>
      <c r="C19" s="56" t="s">
        <v>33</v>
      </c>
      <c r="D19" s="44">
        <v>10</v>
      </c>
      <c r="E19" s="57" t="s">
        <v>26</v>
      </c>
      <c r="F19" s="58" t="s">
        <v>148</v>
      </c>
      <c r="G19" s="112"/>
      <c r="H19" s="47">
        <f t="shared" si="0"/>
        <v>110</v>
      </c>
      <c r="I19" s="59">
        <v>11</v>
      </c>
      <c r="J19" s="3">
        <v>11</v>
      </c>
      <c r="K19" s="49">
        <f t="shared" si="1"/>
        <v>110</v>
      </c>
      <c r="L19" s="50" t="str">
        <f t="shared" si="2"/>
        <v>VYHOVUJE</v>
      </c>
      <c r="M19" s="132"/>
      <c r="N19" s="129"/>
      <c r="O19" s="138"/>
      <c r="P19" s="132"/>
      <c r="Q19" s="132"/>
      <c r="R19" s="145"/>
      <c r="S19" s="142"/>
      <c r="T19" s="31"/>
    </row>
    <row r="20" spans="1:20" ht="23.25" customHeight="1">
      <c r="A20" s="23"/>
      <c r="B20" s="42">
        <v>14</v>
      </c>
      <c r="C20" s="51" t="s">
        <v>34</v>
      </c>
      <c r="D20" s="44">
        <v>10</v>
      </c>
      <c r="E20" s="45" t="s">
        <v>26</v>
      </c>
      <c r="F20" s="46" t="s">
        <v>35</v>
      </c>
      <c r="G20" s="112"/>
      <c r="H20" s="47">
        <f t="shared" si="0"/>
        <v>260</v>
      </c>
      <c r="I20" s="48">
        <v>26</v>
      </c>
      <c r="J20" s="3">
        <v>26</v>
      </c>
      <c r="K20" s="49">
        <f t="shared" si="1"/>
        <v>260</v>
      </c>
      <c r="L20" s="50" t="str">
        <f t="shared" si="2"/>
        <v>VYHOVUJE</v>
      </c>
      <c r="M20" s="132"/>
      <c r="N20" s="129"/>
      <c r="O20" s="138"/>
      <c r="P20" s="132"/>
      <c r="Q20" s="132"/>
      <c r="R20" s="145"/>
      <c r="S20" s="142"/>
      <c r="T20" s="31"/>
    </row>
    <row r="21" spans="1:20" ht="21.75" customHeight="1">
      <c r="A21" s="23"/>
      <c r="B21" s="42">
        <v>15</v>
      </c>
      <c r="C21" s="43" t="s">
        <v>154</v>
      </c>
      <c r="D21" s="44">
        <v>10</v>
      </c>
      <c r="E21" s="45" t="s">
        <v>26</v>
      </c>
      <c r="F21" s="46" t="s">
        <v>153</v>
      </c>
      <c r="G21" s="112"/>
      <c r="H21" s="47">
        <f t="shared" si="0"/>
        <v>20</v>
      </c>
      <c r="I21" s="48">
        <v>2</v>
      </c>
      <c r="J21" s="3">
        <v>2</v>
      </c>
      <c r="K21" s="49">
        <f t="shared" si="1"/>
        <v>20</v>
      </c>
      <c r="L21" s="50" t="str">
        <f t="shared" si="2"/>
        <v>VYHOVUJE</v>
      </c>
      <c r="M21" s="132"/>
      <c r="N21" s="129"/>
      <c r="O21" s="138"/>
      <c r="P21" s="132"/>
      <c r="Q21" s="132"/>
      <c r="R21" s="145"/>
      <c r="S21" s="142"/>
      <c r="T21" s="31"/>
    </row>
    <row r="22" spans="1:20" ht="21.75" customHeight="1">
      <c r="A22" s="23"/>
      <c r="B22" s="42">
        <v>16</v>
      </c>
      <c r="C22" s="43" t="s">
        <v>155</v>
      </c>
      <c r="D22" s="44">
        <v>100</v>
      </c>
      <c r="E22" s="45" t="s">
        <v>26</v>
      </c>
      <c r="F22" s="46" t="s">
        <v>153</v>
      </c>
      <c r="G22" s="112"/>
      <c r="H22" s="47">
        <f t="shared" si="0"/>
        <v>200</v>
      </c>
      <c r="I22" s="48">
        <v>2</v>
      </c>
      <c r="J22" s="3">
        <v>2</v>
      </c>
      <c r="K22" s="49">
        <f t="shared" si="1"/>
        <v>200</v>
      </c>
      <c r="L22" s="50" t="str">
        <f t="shared" si="2"/>
        <v>VYHOVUJE</v>
      </c>
      <c r="M22" s="132"/>
      <c r="N22" s="129"/>
      <c r="O22" s="138"/>
      <c r="P22" s="132"/>
      <c r="Q22" s="132"/>
      <c r="R22" s="145"/>
      <c r="S22" s="142"/>
      <c r="T22" s="31"/>
    </row>
    <row r="23" spans="1:20" ht="21.75" customHeight="1">
      <c r="A23" s="23"/>
      <c r="B23" s="42">
        <v>17</v>
      </c>
      <c r="C23" s="43" t="s">
        <v>156</v>
      </c>
      <c r="D23" s="44">
        <v>10</v>
      </c>
      <c r="E23" s="45" t="s">
        <v>26</v>
      </c>
      <c r="F23" s="46" t="s">
        <v>157</v>
      </c>
      <c r="G23" s="112"/>
      <c r="H23" s="47">
        <f t="shared" si="0"/>
        <v>120</v>
      </c>
      <c r="I23" s="48">
        <v>12</v>
      </c>
      <c r="J23" s="3">
        <v>12</v>
      </c>
      <c r="K23" s="49">
        <f t="shared" si="1"/>
        <v>120</v>
      </c>
      <c r="L23" s="50" t="str">
        <f t="shared" si="2"/>
        <v>VYHOVUJE</v>
      </c>
      <c r="M23" s="132"/>
      <c r="N23" s="129"/>
      <c r="O23" s="138"/>
      <c r="P23" s="132"/>
      <c r="Q23" s="132"/>
      <c r="R23" s="145"/>
      <c r="S23" s="142"/>
      <c r="T23" s="31"/>
    </row>
    <row r="24" spans="1:20" ht="21.75" customHeight="1">
      <c r="A24" s="23"/>
      <c r="B24" s="42">
        <v>18</v>
      </c>
      <c r="C24" s="51" t="s">
        <v>36</v>
      </c>
      <c r="D24" s="44">
        <v>10</v>
      </c>
      <c r="E24" s="45" t="s">
        <v>37</v>
      </c>
      <c r="F24" s="46" t="s">
        <v>158</v>
      </c>
      <c r="G24" s="112"/>
      <c r="H24" s="47">
        <f t="shared" si="0"/>
        <v>460</v>
      </c>
      <c r="I24" s="48">
        <v>46</v>
      </c>
      <c r="J24" s="3">
        <v>46</v>
      </c>
      <c r="K24" s="49">
        <f t="shared" si="1"/>
        <v>460</v>
      </c>
      <c r="L24" s="50" t="str">
        <f t="shared" si="2"/>
        <v>VYHOVUJE</v>
      </c>
      <c r="M24" s="132"/>
      <c r="N24" s="129"/>
      <c r="O24" s="138"/>
      <c r="P24" s="132"/>
      <c r="Q24" s="132"/>
      <c r="R24" s="145"/>
      <c r="S24" s="142"/>
      <c r="T24" s="31"/>
    </row>
    <row r="25" spans="1:20" ht="21.75" customHeight="1">
      <c r="A25" s="23"/>
      <c r="B25" s="42">
        <v>19</v>
      </c>
      <c r="C25" s="51" t="s">
        <v>38</v>
      </c>
      <c r="D25" s="44">
        <v>1</v>
      </c>
      <c r="E25" s="45" t="s">
        <v>27</v>
      </c>
      <c r="F25" s="46" t="s">
        <v>159</v>
      </c>
      <c r="G25" s="112"/>
      <c r="H25" s="47">
        <f t="shared" si="0"/>
        <v>220</v>
      </c>
      <c r="I25" s="48">
        <v>220</v>
      </c>
      <c r="J25" s="3">
        <v>199</v>
      </c>
      <c r="K25" s="49">
        <f t="shared" si="1"/>
        <v>199</v>
      </c>
      <c r="L25" s="50" t="str">
        <f t="shared" si="2"/>
        <v>VYHOVUJE</v>
      </c>
      <c r="M25" s="132"/>
      <c r="N25" s="129"/>
      <c r="O25" s="138"/>
      <c r="P25" s="132"/>
      <c r="Q25" s="132"/>
      <c r="R25" s="145"/>
      <c r="S25" s="142"/>
      <c r="T25" s="31"/>
    </row>
    <row r="26" spans="1:20" ht="40.5" customHeight="1">
      <c r="A26" s="23"/>
      <c r="B26" s="42">
        <v>20</v>
      </c>
      <c r="C26" s="51" t="s">
        <v>39</v>
      </c>
      <c r="D26" s="44">
        <v>1</v>
      </c>
      <c r="E26" s="45" t="s">
        <v>27</v>
      </c>
      <c r="F26" s="46" t="s">
        <v>40</v>
      </c>
      <c r="G26" s="112"/>
      <c r="H26" s="47">
        <f t="shared" si="0"/>
        <v>250</v>
      </c>
      <c r="I26" s="48">
        <v>250</v>
      </c>
      <c r="J26" s="3">
        <v>199</v>
      </c>
      <c r="K26" s="49">
        <f t="shared" si="1"/>
        <v>199</v>
      </c>
      <c r="L26" s="50" t="str">
        <f t="shared" si="2"/>
        <v>VYHOVUJE</v>
      </c>
      <c r="M26" s="132"/>
      <c r="N26" s="129"/>
      <c r="O26" s="138"/>
      <c r="P26" s="132"/>
      <c r="Q26" s="132"/>
      <c r="R26" s="145"/>
      <c r="S26" s="142"/>
      <c r="T26" s="31"/>
    </row>
    <row r="27" spans="1:20" ht="60" customHeight="1">
      <c r="A27" s="23"/>
      <c r="B27" s="42">
        <v>21</v>
      </c>
      <c r="C27" s="51" t="s">
        <v>41</v>
      </c>
      <c r="D27" s="44">
        <v>3</v>
      </c>
      <c r="E27" s="45" t="s">
        <v>27</v>
      </c>
      <c r="F27" s="46" t="s">
        <v>160</v>
      </c>
      <c r="G27" s="112"/>
      <c r="H27" s="47">
        <f t="shared" si="0"/>
        <v>264</v>
      </c>
      <c r="I27" s="48">
        <v>88</v>
      </c>
      <c r="J27" s="3">
        <v>88</v>
      </c>
      <c r="K27" s="49">
        <f t="shared" si="1"/>
        <v>264</v>
      </c>
      <c r="L27" s="50" t="str">
        <f t="shared" si="2"/>
        <v>VYHOVUJE</v>
      </c>
      <c r="M27" s="132"/>
      <c r="N27" s="129"/>
      <c r="O27" s="138"/>
      <c r="P27" s="132"/>
      <c r="Q27" s="132"/>
      <c r="R27" s="145"/>
      <c r="S27" s="142"/>
      <c r="T27" s="31"/>
    </row>
    <row r="28" spans="1:20" ht="28.5" customHeight="1">
      <c r="A28" s="23"/>
      <c r="B28" s="42">
        <v>22</v>
      </c>
      <c r="C28" s="51" t="s">
        <v>42</v>
      </c>
      <c r="D28" s="44">
        <v>1</v>
      </c>
      <c r="E28" s="45" t="s">
        <v>26</v>
      </c>
      <c r="F28" s="46" t="s">
        <v>161</v>
      </c>
      <c r="G28" s="113"/>
      <c r="H28" s="47">
        <f t="shared" si="0"/>
        <v>12</v>
      </c>
      <c r="I28" s="48">
        <v>12</v>
      </c>
      <c r="J28" s="3">
        <v>12</v>
      </c>
      <c r="K28" s="49">
        <f t="shared" si="1"/>
        <v>12</v>
      </c>
      <c r="L28" s="50" t="str">
        <f t="shared" si="2"/>
        <v>VYHOVUJE</v>
      </c>
      <c r="M28" s="132"/>
      <c r="N28" s="129"/>
      <c r="O28" s="138"/>
      <c r="P28" s="132"/>
      <c r="Q28" s="132"/>
      <c r="R28" s="145"/>
      <c r="S28" s="142"/>
      <c r="T28" s="31"/>
    </row>
    <row r="29" spans="1:20" ht="129.75" customHeight="1">
      <c r="A29" s="23"/>
      <c r="B29" s="42">
        <v>23</v>
      </c>
      <c r="C29" s="51" t="s">
        <v>43</v>
      </c>
      <c r="D29" s="44">
        <v>1</v>
      </c>
      <c r="E29" s="45" t="s">
        <v>26</v>
      </c>
      <c r="F29" s="46" t="s">
        <v>162</v>
      </c>
      <c r="G29" s="108" t="s">
        <v>265</v>
      </c>
      <c r="H29" s="47">
        <f t="shared" si="0"/>
        <v>1500</v>
      </c>
      <c r="I29" s="48">
        <v>1500</v>
      </c>
      <c r="J29" s="3">
        <v>1500</v>
      </c>
      <c r="K29" s="49">
        <f t="shared" si="1"/>
        <v>1500</v>
      </c>
      <c r="L29" s="50" t="str">
        <f t="shared" si="2"/>
        <v>VYHOVUJE</v>
      </c>
      <c r="M29" s="132"/>
      <c r="N29" s="129"/>
      <c r="O29" s="138"/>
      <c r="P29" s="132"/>
      <c r="Q29" s="132"/>
      <c r="R29" s="145"/>
      <c r="S29" s="142"/>
      <c r="T29" s="31"/>
    </row>
    <row r="30" spans="1:20" ht="28.5" customHeight="1">
      <c r="A30" s="23"/>
      <c r="B30" s="42">
        <v>24</v>
      </c>
      <c r="C30" s="51" t="s">
        <v>44</v>
      </c>
      <c r="D30" s="44">
        <v>1</v>
      </c>
      <c r="E30" s="45" t="s">
        <v>27</v>
      </c>
      <c r="F30" s="46" t="s">
        <v>163</v>
      </c>
      <c r="G30" s="114"/>
      <c r="H30" s="47">
        <f t="shared" si="0"/>
        <v>33</v>
      </c>
      <c r="I30" s="48">
        <v>33</v>
      </c>
      <c r="J30" s="3">
        <v>33</v>
      </c>
      <c r="K30" s="49">
        <f t="shared" si="1"/>
        <v>33</v>
      </c>
      <c r="L30" s="50" t="str">
        <f t="shared" si="2"/>
        <v>VYHOVUJE</v>
      </c>
      <c r="M30" s="132"/>
      <c r="N30" s="129"/>
      <c r="O30" s="138"/>
      <c r="P30" s="132"/>
      <c r="Q30" s="132"/>
      <c r="R30" s="145"/>
      <c r="S30" s="142"/>
      <c r="T30" s="31"/>
    </row>
    <row r="31" spans="1:20" ht="28.5" customHeight="1" thickBot="1">
      <c r="A31" s="23"/>
      <c r="B31" s="60">
        <v>25</v>
      </c>
      <c r="C31" s="61" t="s">
        <v>45</v>
      </c>
      <c r="D31" s="62">
        <v>3</v>
      </c>
      <c r="E31" s="63" t="s">
        <v>27</v>
      </c>
      <c r="F31" s="64" t="s">
        <v>164</v>
      </c>
      <c r="G31" s="115"/>
      <c r="H31" s="65">
        <f t="shared" si="0"/>
        <v>180</v>
      </c>
      <c r="I31" s="66">
        <v>60</v>
      </c>
      <c r="J31" s="4">
        <v>57.9</v>
      </c>
      <c r="K31" s="67">
        <f t="shared" si="1"/>
        <v>173.7</v>
      </c>
      <c r="L31" s="68" t="str">
        <f t="shared" si="2"/>
        <v>VYHOVUJE</v>
      </c>
      <c r="M31" s="133"/>
      <c r="N31" s="130"/>
      <c r="O31" s="139"/>
      <c r="P31" s="133"/>
      <c r="Q31" s="133"/>
      <c r="R31" s="146"/>
      <c r="S31" s="143"/>
      <c r="T31" s="31"/>
    </row>
    <row r="32" spans="1:20" ht="41.25" customHeight="1" thickTop="1">
      <c r="A32" s="23"/>
      <c r="B32" s="69">
        <v>26</v>
      </c>
      <c r="C32" s="70" t="s">
        <v>165</v>
      </c>
      <c r="D32" s="71">
        <v>5</v>
      </c>
      <c r="E32" s="72" t="s">
        <v>26</v>
      </c>
      <c r="F32" s="73" t="s">
        <v>166</v>
      </c>
      <c r="G32" s="111"/>
      <c r="H32" s="74">
        <f t="shared" si="0"/>
        <v>90</v>
      </c>
      <c r="I32" s="75">
        <v>18</v>
      </c>
      <c r="J32" s="5">
        <v>18</v>
      </c>
      <c r="K32" s="76">
        <f t="shared" si="1"/>
        <v>90</v>
      </c>
      <c r="L32" s="77" t="str">
        <f t="shared" si="2"/>
        <v>VYHOVUJE</v>
      </c>
      <c r="M32" s="131" t="s">
        <v>23</v>
      </c>
      <c r="N32" s="128" t="s">
        <v>119</v>
      </c>
      <c r="O32" s="128"/>
      <c r="P32" s="131" t="s">
        <v>122</v>
      </c>
      <c r="Q32" s="131" t="s">
        <v>123</v>
      </c>
      <c r="R32" s="144">
        <v>14</v>
      </c>
      <c r="S32" s="141" t="s">
        <v>8</v>
      </c>
      <c r="T32" s="31"/>
    </row>
    <row r="33" spans="1:20" ht="36" customHeight="1">
      <c r="A33" s="23"/>
      <c r="B33" s="42">
        <v>27</v>
      </c>
      <c r="C33" s="51" t="s">
        <v>46</v>
      </c>
      <c r="D33" s="44">
        <v>30</v>
      </c>
      <c r="E33" s="78" t="s">
        <v>26</v>
      </c>
      <c r="F33" s="79" t="s">
        <v>131</v>
      </c>
      <c r="G33" s="112"/>
      <c r="H33" s="47">
        <f t="shared" si="0"/>
        <v>450</v>
      </c>
      <c r="I33" s="80">
        <v>15</v>
      </c>
      <c r="J33" s="3">
        <v>15</v>
      </c>
      <c r="K33" s="49">
        <f t="shared" si="1"/>
        <v>450</v>
      </c>
      <c r="L33" s="50" t="str">
        <f t="shared" si="2"/>
        <v>VYHOVUJE</v>
      </c>
      <c r="M33" s="129"/>
      <c r="N33" s="129"/>
      <c r="O33" s="129"/>
      <c r="P33" s="129"/>
      <c r="Q33" s="129"/>
      <c r="R33" s="145"/>
      <c r="S33" s="142"/>
      <c r="T33" s="31"/>
    </row>
    <row r="34" spans="1:20" ht="39.75" customHeight="1">
      <c r="A34" s="23"/>
      <c r="B34" s="42">
        <v>28</v>
      </c>
      <c r="C34" s="51" t="s">
        <v>47</v>
      </c>
      <c r="D34" s="44">
        <v>2</v>
      </c>
      <c r="E34" s="78" t="s">
        <v>27</v>
      </c>
      <c r="F34" s="79" t="s">
        <v>167</v>
      </c>
      <c r="G34" s="112"/>
      <c r="H34" s="47">
        <f t="shared" si="0"/>
        <v>120</v>
      </c>
      <c r="I34" s="80">
        <v>60</v>
      </c>
      <c r="J34" s="3">
        <v>60</v>
      </c>
      <c r="K34" s="49">
        <f t="shared" si="1"/>
        <v>120</v>
      </c>
      <c r="L34" s="50" t="str">
        <f t="shared" si="2"/>
        <v>VYHOVUJE</v>
      </c>
      <c r="M34" s="129"/>
      <c r="N34" s="129"/>
      <c r="O34" s="129"/>
      <c r="P34" s="129"/>
      <c r="Q34" s="129"/>
      <c r="R34" s="145"/>
      <c r="S34" s="142"/>
      <c r="T34" s="31"/>
    </row>
    <row r="35" spans="1:20" ht="17.25" customHeight="1">
      <c r="A35" s="23"/>
      <c r="B35" s="42">
        <v>29</v>
      </c>
      <c r="C35" s="43" t="s">
        <v>168</v>
      </c>
      <c r="D35" s="44">
        <v>5</v>
      </c>
      <c r="E35" s="45" t="s">
        <v>26</v>
      </c>
      <c r="F35" s="46" t="s">
        <v>169</v>
      </c>
      <c r="G35" s="112"/>
      <c r="H35" s="47">
        <f t="shared" si="0"/>
        <v>40</v>
      </c>
      <c r="I35" s="48">
        <v>8</v>
      </c>
      <c r="J35" s="3">
        <v>8</v>
      </c>
      <c r="K35" s="49">
        <f t="shared" si="1"/>
        <v>40</v>
      </c>
      <c r="L35" s="50" t="str">
        <f t="shared" si="2"/>
        <v>VYHOVUJE</v>
      </c>
      <c r="M35" s="129"/>
      <c r="N35" s="129"/>
      <c r="O35" s="129"/>
      <c r="P35" s="129"/>
      <c r="Q35" s="129"/>
      <c r="R35" s="145"/>
      <c r="S35" s="142"/>
      <c r="T35" s="31"/>
    </row>
    <row r="36" spans="1:20" ht="20.25" customHeight="1">
      <c r="A36" s="23"/>
      <c r="B36" s="42">
        <v>30</v>
      </c>
      <c r="C36" s="51" t="s">
        <v>48</v>
      </c>
      <c r="D36" s="44">
        <v>2</v>
      </c>
      <c r="E36" s="45" t="s">
        <v>27</v>
      </c>
      <c r="F36" s="46" t="s">
        <v>170</v>
      </c>
      <c r="G36" s="112"/>
      <c r="H36" s="47">
        <f t="shared" si="0"/>
        <v>56</v>
      </c>
      <c r="I36" s="48">
        <v>28</v>
      </c>
      <c r="J36" s="3">
        <v>28</v>
      </c>
      <c r="K36" s="49">
        <f t="shared" ref="K36:K99" si="3">D36*J36</f>
        <v>56</v>
      </c>
      <c r="L36" s="50" t="str">
        <f t="shared" ref="L36:L99" si="4">IF(ISNUMBER(J36), IF(J36&gt;I36,"NEVYHOVUJE","VYHOVUJE")," ")</f>
        <v>VYHOVUJE</v>
      </c>
      <c r="M36" s="129"/>
      <c r="N36" s="129"/>
      <c r="O36" s="129"/>
      <c r="P36" s="129"/>
      <c r="Q36" s="129"/>
      <c r="R36" s="145"/>
      <c r="S36" s="142"/>
      <c r="T36" s="31"/>
    </row>
    <row r="37" spans="1:20" ht="17.25" customHeight="1">
      <c r="A37" s="23"/>
      <c r="B37" s="42">
        <v>31</v>
      </c>
      <c r="C37" s="51" t="s">
        <v>49</v>
      </c>
      <c r="D37" s="44">
        <v>5</v>
      </c>
      <c r="E37" s="45" t="s">
        <v>26</v>
      </c>
      <c r="F37" s="46" t="s">
        <v>171</v>
      </c>
      <c r="G37" s="112"/>
      <c r="H37" s="47">
        <f t="shared" si="0"/>
        <v>40</v>
      </c>
      <c r="I37" s="48">
        <v>8</v>
      </c>
      <c r="J37" s="3">
        <v>8</v>
      </c>
      <c r="K37" s="49">
        <f t="shared" si="3"/>
        <v>40</v>
      </c>
      <c r="L37" s="50" t="str">
        <f t="shared" si="4"/>
        <v>VYHOVUJE</v>
      </c>
      <c r="M37" s="129"/>
      <c r="N37" s="129"/>
      <c r="O37" s="129"/>
      <c r="P37" s="129"/>
      <c r="Q37" s="129"/>
      <c r="R37" s="145"/>
      <c r="S37" s="142"/>
      <c r="T37" s="31"/>
    </row>
    <row r="38" spans="1:20" ht="17.25" customHeight="1">
      <c r="A38" s="23"/>
      <c r="B38" s="42">
        <v>32</v>
      </c>
      <c r="C38" s="51" t="s">
        <v>50</v>
      </c>
      <c r="D38" s="44">
        <v>5</v>
      </c>
      <c r="E38" s="78" t="s">
        <v>26</v>
      </c>
      <c r="F38" s="79" t="s">
        <v>171</v>
      </c>
      <c r="G38" s="112"/>
      <c r="H38" s="47">
        <f t="shared" si="0"/>
        <v>75</v>
      </c>
      <c r="I38" s="80">
        <v>15</v>
      </c>
      <c r="J38" s="3">
        <v>15</v>
      </c>
      <c r="K38" s="49">
        <f t="shared" si="3"/>
        <v>75</v>
      </c>
      <c r="L38" s="50" t="str">
        <f t="shared" si="4"/>
        <v>VYHOVUJE</v>
      </c>
      <c r="M38" s="129"/>
      <c r="N38" s="129"/>
      <c r="O38" s="129"/>
      <c r="P38" s="129"/>
      <c r="Q38" s="129"/>
      <c r="R38" s="145"/>
      <c r="S38" s="142"/>
      <c r="T38" s="31"/>
    </row>
    <row r="39" spans="1:20" ht="17.25" customHeight="1">
      <c r="A39" s="23"/>
      <c r="B39" s="42">
        <v>33</v>
      </c>
      <c r="C39" s="51" t="s">
        <v>51</v>
      </c>
      <c r="D39" s="44">
        <v>2</v>
      </c>
      <c r="E39" s="45" t="s">
        <v>26</v>
      </c>
      <c r="F39" s="46" t="s">
        <v>172</v>
      </c>
      <c r="G39" s="112"/>
      <c r="H39" s="47">
        <f t="shared" si="0"/>
        <v>56</v>
      </c>
      <c r="I39" s="48">
        <v>28</v>
      </c>
      <c r="J39" s="3">
        <v>28</v>
      </c>
      <c r="K39" s="49">
        <f t="shared" si="3"/>
        <v>56</v>
      </c>
      <c r="L39" s="50" t="str">
        <f t="shared" si="4"/>
        <v>VYHOVUJE</v>
      </c>
      <c r="M39" s="129"/>
      <c r="N39" s="129"/>
      <c r="O39" s="129"/>
      <c r="P39" s="129"/>
      <c r="Q39" s="129"/>
      <c r="R39" s="145"/>
      <c r="S39" s="142"/>
      <c r="T39" s="31"/>
    </row>
    <row r="40" spans="1:20" ht="75" customHeight="1">
      <c r="A40" s="23"/>
      <c r="B40" s="42">
        <v>34</v>
      </c>
      <c r="C40" s="51" t="s">
        <v>52</v>
      </c>
      <c r="D40" s="44">
        <v>5</v>
      </c>
      <c r="E40" s="45" t="s">
        <v>27</v>
      </c>
      <c r="F40" s="46" t="s">
        <v>173</v>
      </c>
      <c r="G40" s="112"/>
      <c r="H40" s="47">
        <f t="shared" si="0"/>
        <v>425</v>
      </c>
      <c r="I40" s="48">
        <v>85</v>
      </c>
      <c r="J40" s="3">
        <v>78</v>
      </c>
      <c r="K40" s="49">
        <f t="shared" si="3"/>
        <v>390</v>
      </c>
      <c r="L40" s="50" t="str">
        <f t="shared" si="4"/>
        <v>VYHOVUJE</v>
      </c>
      <c r="M40" s="129"/>
      <c r="N40" s="129"/>
      <c r="O40" s="129"/>
      <c r="P40" s="129"/>
      <c r="Q40" s="129"/>
      <c r="R40" s="145"/>
      <c r="S40" s="142"/>
      <c r="T40" s="31"/>
    </row>
    <row r="41" spans="1:20" ht="17.25" customHeight="1">
      <c r="A41" s="23"/>
      <c r="B41" s="42">
        <v>35</v>
      </c>
      <c r="C41" s="51" t="s">
        <v>53</v>
      </c>
      <c r="D41" s="44">
        <v>1</v>
      </c>
      <c r="E41" s="45" t="s">
        <v>54</v>
      </c>
      <c r="F41" s="46" t="s">
        <v>174</v>
      </c>
      <c r="G41" s="112"/>
      <c r="H41" s="47">
        <f t="shared" si="0"/>
        <v>28</v>
      </c>
      <c r="I41" s="48">
        <v>28</v>
      </c>
      <c r="J41" s="3">
        <v>28</v>
      </c>
      <c r="K41" s="49">
        <f t="shared" si="3"/>
        <v>28</v>
      </c>
      <c r="L41" s="50" t="str">
        <f t="shared" si="4"/>
        <v>VYHOVUJE</v>
      </c>
      <c r="M41" s="129"/>
      <c r="N41" s="129"/>
      <c r="O41" s="129"/>
      <c r="P41" s="129"/>
      <c r="Q41" s="129"/>
      <c r="R41" s="145"/>
      <c r="S41" s="142"/>
      <c r="T41" s="31"/>
    </row>
    <row r="42" spans="1:20" ht="23.25" customHeight="1">
      <c r="A42" s="23"/>
      <c r="B42" s="42">
        <v>36</v>
      </c>
      <c r="C42" s="51" t="s">
        <v>55</v>
      </c>
      <c r="D42" s="44">
        <v>1</v>
      </c>
      <c r="E42" s="45" t="s">
        <v>27</v>
      </c>
      <c r="F42" s="46" t="s">
        <v>175</v>
      </c>
      <c r="G42" s="112"/>
      <c r="H42" s="47">
        <f t="shared" si="0"/>
        <v>140</v>
      </c>
      <c r="I42" s="48">
        <v>140</v>
      </c>
      <c r="J42" s="3">
        <v>140</v>
      </c>
      <c r="K42" s="49">
        <f t="shared" si="3"/>
        <v>140</v>
      </c>
      <c r="L42" s="50" t="str">
        <f t="shared" si="4"/>
        <v>VYHOVUJE</v>
      </c>
      <c r="M42" s="129"/>
      <c r="N42" s="129"/>
      <c r="O42" s="129"/>
      <c r="P42" s="129"/>
      <c r="Q42" s="129"/>
      <c r="R42" s="145"/>
      <c r="S42" s="142"/>
      <c r="T42" s="31"/>
    </row>
    <row r="43" spans="1:20" ht="25.5" customHeight="1">
      <c r="A43" s="23"/>
      <c r="B43" s="42">
        <v>37</v>
      </c>
      <c r="C43" s="51" t="s">
        <v>56</v>
      </c>
      <c r="D43" s="44">
        <v>2</v>
      </c>
      <c r="E43" s="45" t="s">
        <v>27</v>
      </c>
      <c r="F43" s="46" t="s">
        <v>176</v>
      </c>
      <c r="G43" s="112"/>
      <c r="H43" s="47">
        <f t="shared" si="0"/>
        <v>48</v>
      </c>
      <c r="I43" s="48">
        <v>24</v>
      </c>
      <c r="J43" s="3">
        <v>24</v>
      </c>
      <c r="K43" s="49">
        <f t="shared" si="3"/>
        <v>48</v>
      </c>
      <c r="L43" s="50" t="str">
        <f t="shared" si="4"/>
        <v>VYHOVUJE</v>
      </c>
      <c r="M43" s="129"/>
      <c r="N43" s="129"/>
      <c r="O43" s="129"/>
      <c r="P43" s="129"/>
      <c r="Q43" s="129"/>
      <c r="R43" s="145"/>
      <c r="S43" s="142"/>
      <c r="T43" s="31"/>
    </row>
    <row r="44" spans="1:20" ht="58.5" customHeight="1">
      <c r="A44" s="23"/>
      <c r="B44" s="42">
        <v>38</v>
      </c>
      <c r="C44" s="51" t="s">
        <v>57</v>
      </c>
      <c r="D44" s="44">
        <v>1</v>
      </c>
      <c r="E44" s="45" t="s">
        <v>27</v>
      </c>
      <c r="F44" s="46" t="s">
        <v>177</v>
      </c>
      <c r="G44" s="112"/>
      <c r="H44" s="47">
        <f t="shared" si="0"/>
        <v>35</v>
      </c>
      <c r="I44" s="48">
        <v>35</v>
      </c>
      <c r="J44" s="3">
        <v>35</v>
      </c>
      <c r="K44" s="49">
        <f t="shared" si="3"/>
        <v>35</v>
      </c>
      <c r="L44" s="50" t="str">
        <f t="shared" si="4"/>
        <v>VYHOVUJE</v>
      </c>
      <c r="M44" s="129"/>
      <c r="N44" s="129"/>
      <c r="O44" s="129"/>
      <c r="P44" s="129"/>
      <c r="Q44" s="129"/>
      <c r="R44" s="145"/>
      <c r="S44" s="142"/>
      <c r="T44" s="31"/>
    </row>
    <row r="45" spans="1:20" ht="33.75" customHeight="1">
      <c r="A45" s="23"/>
      <c r="B45" s="42">
        <v>39</v>
      </c>
      <c r="C45" s="51" t="s">
        <v>33</v>
      </c>
      <c r="D45" s="44">
        <v>1</v>
      </c>
      <c r="E45" s="45" t="s">
        <v>26</v>
      </c>
      <c r="F45" s="46" t="s">
        <v>148</v>
      </c>
      <c r="G45" s="112"/>
      <c r="H45" s="47">
        <f t="shared" si="0"/>
        <v>11</v>
      </c>
      <c r="I45" s="48">
        <v>11</v>
      </c>
      <c r="J45" s="3">
        <v>11</v>
      </c>
      <c r="K45" s="49">
        <f t="shared" si="3"/>
        <v>11</v>
      </c>
      <c r="L45" s="50" t="str">
        <f t="shared" si="4"/>
        <v>VYHOVUJE</v>
      </c>
      <c r="M45" s="129"/>
      <c r="N45" s="129"/>
      <c r="O45" s="129"/>
      <c r="P45" s="129"/>
      <c r="Q45" s="129"/>
      <c r="R45" s="145"/>
      <c r="S45" s="142"/>
      <c r="T45" s="31"/>
    </row>
    <row r="46" spans="1:20" ht="42.75" customHeight="1">
      <c r="A46" s="23"/>
      <c r="B46" s="42">
        <v>40</v>
      </c>
      <c r="C46" s="51" t="s">
        <v>58</v>
      </c>
      <c r="D46" s="44">
        <v>3</v>
      </c>
      <c r="E46" s="45" t="s">
        <v>26</v>
      </c>
      <c r="F46" s="46" t="s">
        <v>178</v>
      </c>
      <c r="G46" s="112"/>
      <c r="H46" s="47">
        <f t="shared" si="0"/>
        <v>66</v>
      </c>
      <c r="I46" s="48">
        <v>22</v>
      </c>
      <c r="J46" s="3">
        <v>22</v>
      </c>
      <c r="K46" s="49">
        <f t="shared" si="3"/>
        <v>66</v>
      </c>
      <c r="L46" s="50" t="str">
        <f t="shared" si="4"/>
        <v>VYHOVUJE</v>
      </c>
      <c r="M46" s="129"/>
      <c r="N46" s="129"/>
      <c r="O46" s="129"/>
      <c r="P46" s="129"/>
      <c r="Q46" s="129"/>
      <c r="R46" s="145"/>
      <c r="S46" s="142"/>
      <c r="T46" s="31"/>
    </row>
    <row r="47" spans="1:20" ht="50.25" customHeight="1">
      <c r="A47" s="23"/>
      <c r="B47" s="42">
        <v>41</v>
      </c>
      <c r="C47" s="43" t="s">
        <v>179</v>
      </c>
      <c r="D47" s="44">
        <v>1</v>
      </c>
      <c r="E47" s="45" t="s">
        <v>26</v>
      </c>
      <c r="F47" s="46" t="s">
        <v>180</v>
      </c>
      <c r="G47" s="112"/>
      <c r="H47" s="47">
        <f t="shared" si="0"/>
        <v>44</v>
      </c>
      <c r="I47" s="48">
        <v>44</v>
      </c>
      <c r="J47" s="3">
        <v>44</v>
      </c>
      <c r="K47" s="49">
        <f t="shared" si="3"/>
        <v>44</v>
      </c>
      <c r="L47" s="50" t="str">
        <f t="shared" si="4"/>
        <v>VYHOVUJE</v>
      </c>
      <c r="M47" s="129"/>
      <c r="N47" s="129"/>
      <c r="O47" s="129"/>
      <c r="P47" s="129"/>
      <c r="Q47" s="129"/>
      <c r="R47" s="145"/>
      <c r="S47" s="142"/>
      <c r="T47" s="31"/>
    </row>
    <row r="48" spans="1:20" ht="23.25" customHeight="1">
      <c r="A48" s="23"/>
      <c r="B48" s="42">
        <v>42</v>
      </c>
      <c r="C48" s="51" t="s">
        <v>36</v>
      </c>
      <c r="D48" s="44">
        <v>1</v>
      </c>
      <c r="E48" s="45" t="s">
        <v>37</v>
      </c>
      <c r="F48" s="46" t="s">
        <v>181</v>
      </c>
      <c r="G48" s="112"/>
      <c r="H48" s="47">
        <f t="shared" si="0"/>
        <v>46</v>
      </c>
      <c r="I48" s="48">
        <v>46</v>
      </c>
      <c r="J48" s="3">
        <v>44</v>
      </c>
      <c r="K48" s="49">
        <f t="shared" si="3"/>
        <v>44</v>
      </c>
      <c r="L48" s="50" t="str">
        <f t="shared" si="4"/>
        <v>VYHOVUJE</v>
      </c>
      <c r="M48" s="129"/>
      <c r="N48" s="129"/>
      <c r="O48" s="129"/>
      <c r="P48" s="129"/>
      <c r="Q48" s="129"/>
      <c r="R48" s="145"/>
      <c r="S48" s="142"/>
      <c r="T48" s="31"/>
    </row>
    <row r="49" spans="1:20" ht="27.75" customHeight="1">
      <c r="A49" s="23"/>
      <c r="B49" s="42">
        <v>43</v>
      </c>
      <c r="C49" s="51" t="s">
        <v>59</v>
      </c>
      <c r="D49" s="44">
        <v>1</v>
      </c>
      <c r="E49" s="45" t="s">
        <v>27</v>
      </c>
      <c r="F49" s="46" t="s">
        <v>182</v>
      </c>
      <c r="G49" s="112"/>
      <c r="H49" s="47">
        <f t="shared" si="0"/>
        <v>220</v>
      </c>
      <c r="I49" s="48">
        <v>220</v>
      </c>
      <c r="J49" s="3">
        <v>199</v>
      </c>
      <c r="K49" s="49">
        <f t="shared" si="3"/>
        <v>199</v>
      </c>
      <c r="L49" s="50" t="str">
        <f t="shared" si="4"/>
        <v>VYHOVUJE</v>
      </c>
      <c r="M49" s="129"/>
      <c r="N49" s="129"/>
      <c r="O49" s="129"/>
      <c r="P49" s="129"/>
      <c r="Q49" s="129"/>
      <c r="R49" s="145"/>
      <c r="S49" s="142"/>
      <c r="T49" s="31"/>
    </row>
    <row r="50" spans="1:20" ht="17.25" customHeight="1">
      <c r="A50" s="23"/>
      <c r="B50" s="42">
        <v>44</v>
      </c>
      <c r="C50" s="51" t="s">
        <v>60</v>
      </c>
      <c r="D50" s="44">
        <v>1</v>
      </c>
      <c r="E50" s="45" t="s">
        <v>26</v>
      </c>
      <c r="F50" s="46" t="s">
        <v>183</v>
      </c>
      <c r="G50" s="112"/>
      <c r="H50" s="47">
        <f t="shared" si="0"/>
        <v>20</v>
      </c>
      <c r="I50" s="48">
        <v>20</v>
      </c>
      <c r="J50" s="3">
        <v>20</v>
      </c>
      <c r="K50" s="49">
        <f t="shared" si="3"/>
        <v>20</v>
      </c>
      <c r="L50" s="50" t="str">
        <f t="shared" si="4"/>
        <v>VYHOVUJE</v>
      </c>
      <c r="M50" s="129"/>
      <c r="N50" s="129"/>
      <c r="O50" s="129"/>
      <c r="P50" s="129"/>
      <c r="Q50" s="129"/>
      <c r="R50" s="145"/>
      <c r="S50" s="142"/>
      <c r="T50" s="31"/>
    </row>
    <row r="51" spans="1:20" ht="17.25" customHeight="1">
      <c r="A51" s="23"/>
      <c r="B51" s="42">
        <v>45</v>
      </c>
      <c r="C51" s="51" t="s">
        <v>61</v>
      </c>
      <c r="D51" s="44">
        <v>1</v>
      </c>
      <c r="E51" s="45" t="s">
        <v>26</v>
      </c>
      <c r="F51" s="46" t="s">
        <v>184</v>
      </c>
      <c r="G51" s="112"/>
      <c r="H51" s="47">
        <f t="shared" si="0"/>
        <v>27</v>
      </c>
      <c r="I51" s="48">
        <v>27</v>
      </c>
      <c r="J51" s="3">
        <v>27</v>
      </c>
      <c r="K51" s="49">
        <f t="shared" si="3"/>
        <v>27</v>
      </c>
      <c r="L51" s="50" t="str">
        <f t="shared" si="4"/>
        <v>VYHOVUJE</v>
      </c>
      <c r="M51" s="129"/>
      <c r="N51" s="129"/>
      <c r="O51" s="129"/>
      <c r="P51" s="129"/>
      <c r="Q51" s="129"/>
      <c r="R51" s="145"/>
      <c r="S51" s="142"/>
      <c r="T51" s="31"/>
    </row>
    <row r="52" spans="1:20" ht="17.25" customHeight="1">
      <c r="A52" s="23"/>
      <c r="B52" s="42">
        <v>46</v>
      </c>
      <c r="C52" s="51" t="s">
        <v>62</v>
      </c>
      <c r="D52" s="44">
        <v>1</v>
      </c>
      <c r="E52" s="45" t="s">
        <v>27</v>
      </c>
      <c r="F52" s="46" t="s">
        <v>185</v>
      </c>
      <c r="G52" s="112"/>
      <c r="H52" s="47">
        <f t="shared" si="0"/>
        <v>20</v>
      </c>
      <c r="I52" s="48">
        <v>20</v>
      </c>
      <c r="J52" s="3">
        <v>20</v>
      </c>
      <c r="K52" s="49">
        <f t="shared" si="3"/>
        <v>20</v>
      </c>
      <c r="L52" s="50" t="str">
        <f t="shared" si="4"/>
        <v>VYHOVUJE</v>
      </c>
      <c r="M52" s="129"/>
      <c r="N52" s="129"/>
      <c r="O52" s="129"/>
      <c r="P52" s="129"/>
      <c r="Q52" s="129"/>
      <c r="R52" s="145"/>
      <c r="S52" s="142"/>
      <c r="T52" s="31"/>
    </row>
    <row r="53" spans="1:20" ht="17.25" customHeight="1">
      <c r="A53" s="23"/>
      <c r="B53" s="42">
        <v>47</v>
      </c>
      <c r="C53" s="51" t="s">
        <v>44</v>
      </c>
      <c r="D53" s="44">
        <v>1</v>
      </c>
      <c r="E53" s="45" t="s">
        <v>27</v>
      </c>
      <c r="F53" s="46" t="s">
        <v>163</v>
      </c>
      <c r="G53" s="112"/>
      <c r="H53" s="47">
        <f t="shared" si="0"/>
        <v>33</v>
      </c>
      <c r="I53" s="48">
        <v>33</v>
      </c>
      <c r="J53" s="3">
        <v>33</v>
      </c>
      <c r="K53" s="49">
        <f t="shared" si="3"/>
        <v>33</v>
      </c>
      <c r="L53" s="50" t="str">
        <f t="shared" si="4"/>
        <v>VYHOVUJE</v>
      </c>
      <c r="M53" s="129"/>
      <c r="N53" s="129"/>
      <c r="O53" s="129"/>
      <c r="P53" s="129"/>
      <c r="Q53" s="129"/>
      <c r="R53" s="145"/>
      <c r="S53" s="142"/>
      <c r="T53" s="31"/>
    </row>
    <row r="54" spans="1:20" ht="23.25" customHeight="1">
      <c r="A54" s="23"/>
      <c r="B54" s="42">
        <v>48</v>
      </c>
      <c r="C54" s="51" t="s">
        <v>34</v>
      </c>
      <c r="D54" s="44">
        <v>1</v>
      </c>
      <c r="E54" s="45" t="s">
        <v>26</v>
      </c>
      <c r="F54" s="46" t="s">
        <v>35</v>
      </c>
      <c r="G54" s="112"/>
      <c r="H54" s="47">
        <f t="shared" si="0"/>
        <v>26</v>
      </c>
      <c r="I54" s="48">
        <v>26</v>
      </c>
      <c r="J54" s="3">
        <v>26</v>
      </c>
      <c r="K54" s="49">
        <f t="shared" si="3"/>
        <v>26</v>
      </c>
      <c r="L54" s="50" t="str">
        <f t="shared" si="4"/>
        <v>VYHOVUJE</v>
      </c>
      <c r="M54" s="129"/>
      <c r="N54" s="129"/>
      <c r="O54" s="129"/>
      <c r="P54" s="129"/>
      <c r="Q54" s="129"/>
      <c r="R54" s="145"/>
      <c r="S54" s="142"/>
      <c r="T54" s="31"/>
    </row>
    <row r="55" spans="1:20" ht="78" customHeight="1" thickBot="1">
      <c r="A55" s="23"/>
      <c r="B55" s="60">
        <v>49</v>
      </c>
      <c r="C55" s="61" t="s">
        <v>29</v>
      </c>
      <c r="D55" s="62">
        <v>1</v>
      </c>
      <c r="E55" s="81" t="s">
        <v>27</v>
      </c>
      <c r="F55" s="82" t="s">
        <v>186</v>
      </c>
      <c r="G55" s="115"/>
      <c r="H55" s="65">
        <f t="shared" si="0"/>
        <v>75</v>
      </c>
      <c r="I55" s="83">
        <v>75</v>
      </c>
      <c r="J55" s="4">
        <v>64.900000000000006</v>
      </c>
      <c r="K55" s="67">
        <f t="shared" si="3"/>
        <v>64.900000000000006</v>
      </c>
      <c r="L55" s="68" t="str">
        <f t="shared" si="4"/>
        <v>VYHOVUJE</v>
      </c>
      <c r="M55" s="130"/>
      <c r="N55" s="130"/>
      <c r="O55" s="130"/>
      <c r="P55" s="130"/>
      <c r="Q55" s="130"/>
      <c r="R55" s="146"/>
      <c r="S55" s="143"/>
      <c r="T55" s="31"/>
    </row>
    <row r="56" spans="1:20" ht="17.25" customHeight="1" thickTop="1">
      <c r="A56" s="23"/>
      <c r="B56" s="69">
        <v>50</v>
      </c>
      <c r="C56" s="84" t="s">
        <v>45</v>
      </c>
      <c r="D56" s="71">
        <v>2</v>
      </c>
      <c r="E56" s="85" t="s">
        <v>27</v>
      </c>
      <c r="F56" s="86" t="s">
        <v>164</v>
      </c>
      <c r="G56" s="111"/>
      <c r="H56" s="74">
        <f t="shared" si="0"/>
        <v>120</v>
      </c>
      <c r="I56" s="87">
        <v>60</v>
      </c>
      <c r="J56" s="5">
        <v>57.9</v>
      </c>
      <c r="K56" s="76">
        <f t="shared" si="3"/>
        <v>115.8</v>
      </c>
      <c r="L56" s="77" t="str">
        <f t="shared" si="4"/>
        <v>VYHOVUJE</v>
      </c>
      <c r="M56" s="128" t="s">
        <v>23</v>
      </c>
      <c r="N56" s="128" t="s">
        <v>119</v>
      </c>
      <c r="O56" s="128"/>
      <c r="P56" s="128" t="s">
        <v>124</v>
      </c>
      <c r="Q56" s="141" t="s">
        <v>125</v>
      </c>
      <c r="R56" s="144">
        <v>14</v>
      </c>
      <c r="S56" s="141" t="s">
        <v>8</v>
      </c>
      <c r="T56" s="31"/>
    </row>
    <row r="57" spans="1:20" ht="17.25" customHeight="1">
      <c r="A57" s="23"/>
      <c r="B57" s="42">
        <v>51</v>
      </c>
      <c r="C57" s="51" t="s">
        <v>63</v>
      </c>
      <c r="D57" s="44">
        <v>2</v>
      </c>
      <c r="E57" s="45" t="s">
        <v>26</v>
      </c>
      <c r="F57" s="46" t="s">
        <v>187</v>
      </c>
      <c r="G57" s="112"/>
      <c r="H57" s="47">
        <f t="shared" si="0"/>
        <v>32</v>
      </c>
      <c r="I57" s="48">
        <v>16</v>
      </c>
      <c r="J57" s="3">
        <v>16</v>
      </c>
      <c r="K57" s="49">
        <f t="shared" si="3"/>
        <v>32</v>
      </c>
      <c r="L57" s="50" t="str">
        <f t="shared" si="4"/>
        <v>VYHOVUJE</v>
      </c>
      <c r="M57" s="129"/>
      <c r="N57" s="129"/>
      <c r="O57" s="129"/>
      <c r="P57" s="129"/>
      <c r="Q57" s="142"/>
      <c r="R57" s="145"/>
      <c r="S57" s="142"/>
      <c r="T57" s="31"/>
    </row>
    <row r="58" spans="1:20" ht="17.25" customHeight="1">
      <c r="A58" s="23"/>
      <c r="B58" s="42">
        <v>52</v>
      </c>
      <c r="C58" s="51" t="s">
        <v>64</v>
      </c>
      <c r="D58" s="44">
        <v>2</v>
      </c>
      <c r="E58" s="45" t="s">
        <v>26</v>
      </c>
      <c r="F58" s="46" t="s">
        <v>188</v>
      </c>
      <c r="G58" s="112"/>
      <c r="H58" s="47">
        <f t="shared" si="0"/>
        <v>32</v>
      </c>
      <c r="I58" s="48">
        <v>16</v>
      </c>
      <c r="J58" s="3">
        <v>16</v>
      </c>
      <c r="K58" s="49">
        <f t="shared" si="3"/>
        <v>32</v>
      </c>
      <c r="L58" s="50" t="str">
        <f t="shared" si="4"/>
        <v>VYHOVUJE</v>
      </c>
      <c r="M58" s="129"/>
      <c r="N58" s="129"/>
      <c r="O58" s="129"/>
      <c r="P58" s="129"/>
      <c r="Q58" s="142"/>
      <c r="R58" s="145"/>
      <c r="S58" s="142"/>
      <c r="T58" s="31"/>
    </row>
    <row r="59" spans="1:20" ht="17.25" customHeight="1">
      <c r="A59" s="23"/>
      <c r="B59" s="42">
        <v>53</v>
      </c>
      <c r="C59" s="51" t="s">
        <v>65</v>
      </c>
      <c r="D59" s="44">
        <v>2</v>
      </c>
      <c r="E59" s="45" t="s">
        <v>26</v>
      </c>
      <c r="F59" s="46" t="s">
        <v>189</v>
      </c>
      <c r="G59" s="112"/>
      <c r="H59" s="47">
        <f t="shared" si="0"/>
        <v>10</v>
      </c>
      <c r="I59" s="48">
        <v>5</v>
      </c>
      <c r="J59" s="3">
        <v>5</v>
      </c>
      <c r="K59" s="49">
        <f t="shared" si="3"/>
        <v>10</v>
      </c>
      <c r="L59" s="50" t="str">
        <f t="shared" si="4"/>
        <v>VYHOVUJE</v>
      </c>
      <c r="M59" s="129"/>
      <c r="N59" s="129"/>
      <c r="O59" s="129"/>
      <c r="P59" s="129"/>
      <c r="Q59" s="142"/>
      <c r="R59" s="145"/>
      <c r="S59" s="142"/>
      <c r="T59" s="31"/>
    </row>
    <row r="60" spans="1:20" ht="17.25" customHeight="1">
      <c r="A60" s="23"/>
      <c r="B60" s="42">
        <v>54</v>
      </c>
      <c r="C60" s="51" t="s">
        <v>66</v>
      </c>
      <c r="D60" s="44">
        <v>2</v>
      </c>
      <c r="E60" s="45" t="s">
        <v>26</v>
      </c>
      <c r="F60" s="46" t="s">
        <v>190</v>
      </c>
      <c r="G60" s="112"/>
      <c r="H60" s="47">
        <f t="shared" si="0"/>
        <v>10</v>
      </c>
      <c r="I60" s="48">
        <v>5</v>
      </c>
      <c r="J60" s="3">
        <v>5</v>
      </c>
      <c r="K60" s="49">
        <f t="shared" si="3"/>
        <v>10</v>
      </c>
      <c r="L60" s="50" t="str">
        <f t="shared" si="4"/>
        <v>VYHOVUJE</v>
      </c>
      <c r="M60" s="129"/>
      <c r="N60" s="129"/>
      <c r="O60" s="129"/>
      <c r="P60" s="129"/>
      <c r="Q60" s="142"/>
      <c r="R60" s="145"/>
      <c r="S60" s="142"/>
      <c r="T60" s="31"/>
    </row>
    <row r="61" spans="1:20" ht="83.25" customHeight="1">
      <c r="A61" s="23"/>
      <c r="B61" s="42">
        <v>55</v>
      </c>
      <c r="C61" s="51" t="s">
        <v>29</v>
      </c>
      <c r="D61" s="44">
        <v>2</v>
      </c>
      <c r="E61" s="45" t="s">
        <v>27</v>
      </c>
      <c r="F61" s="46" t="s">
        <v>186</v>
      </c>
      <c r="G61" s="112"/>
      <c r="H61" s="47">
        <f t="shared" si="0"/>
        <v>150</v>
      </c>
      <c r="I61" s="48">
        <v>75</v>
      </c>
      <c r="J61" s="3">
        <v>64</v>
      </c>
      <c r="K61" s="49">
        <f t="shared" si="3"/>
        <v>128</v>
      </c>
      <c r="L61" s="50" t="str">
        <f t="shared" si="4"/>
        <v>VYHOVUJE</v>
      </c>
      <c r="M61" s="129"/>
      <c r="N61" s="129"/>
      <c r="O61" s="129"/>
      <c r="P61" s="129"/>
      <c r="Q61" s="142"/>
      <c r="R61" s="145"/>
      <c r="S61" s="142"/>
      <c r="T61" s="31"/>
    </row>
    <row r="62" spans="1:20" ht="17.25" customHeight="1">
      <c r="A62" s="23"/>
      <c r="B62" s="42">
        <v>56</v>
      </c>
      <c r="C62" s="51" t="s">
        <v>55</v>
      </c>
      <c r="D62" s="44">
        <v>1</v>
      </c>
      <c r="E62" s="45" t="s">
        <v>27</v>
      </c>
      <c r="F62" s="46" t="s">
        <v>175</v>
      </c>
      <c r="G62" s="112"/>
      <c r="H62" s="47">
        <f t="shared" si="0"/>
        <v>140</v>
      </c>
      <c r="I62" s="48">
        <v>140</v>
      </c>
      <c r="J62" s="3">
        <v>140</v>
      </c>
      <c r="K62" s="49">
        <f t="shared" si="3"/>
        <v>140</v>
      </c>
      <c r="L62" s="50" t="str">
        <f t="shared" si="4"/>
        <v>VYHOVUJE</v>
      </c>
      <c r="M62" s="129"/>
      <c r="N62" s="129"/>
      <c r="O62" s="129"/>
      <c r="P62" s="129"/>
      <c r="Q62" s="142"/>
      <c r="R62" s="145"/>
      <c r="S62" s="142"/>
      <c r="T62" s="31"/>
    </row>
    <row r="63" spans="1:20" ht="21.75" customHeight="1">
      <c r="A63" s="23"/>
      <c r="B63" s="42">
        <v>57</v>
      </c>
      <c r="C63" s="51" t="s">
        <v>56</v>
      </c>
      <c r="D63" s="44">
        <v>2</v>
      </c>
      <c r="E63" s="45" t="s">
        <v>27</v>
      </c>
      <c r="F63" s="46" t="s">
        <v>176</v>
      </c>
      <c r="G63" s="112"/>
      <c r="H63" s="47">
        <f t="shared" si="0"/>
        <v>48</v>
      </c>
      <c r="I63" s="48">
        <v>24</v>
      </c>
      <c r="J63" s="3">
        <v>24</v>
      </c>
      <c r="K63" s="49">
        <f t="shared" si="3"/>
        <v>48</v>
      </c>
      <c r="L63" s="50" t="str">
        <f t="shared" si="4"/>
        <v>VYHOVUJE</v>
      </c>
      <c r="M63" s="129"/>
      <c r="N63" s="129"/>
      <c r="O63" s="129"/>
      <c r="P63" s="129"/>
      <c r="Q63" s="142"/>
      <c r="R63" s="145"/>
      <c r="S63" s="142"/>
      <c r="T63" s="31"/>
    </row>
    <row r="64" spans="1:20" ht="62.25" customHeight="1">
      <c r="A64" s="23"/>
      <c r="B64" s="42">
        <v>58</v>
      </c>
      <c r="C64" s="51" t="s">
        <v>57</v>
      </c>
      <c r="D64" s="44">
        <v>1</v>
      </c>
      <c r="E64" s="45" t="s">
        <v>27</v>
      </c>
      <c r="F64" s="46" t="s">
        <v>191</v>
      </c>
      <c r="G64" s="112"/>
      <c r="H64" s="47">
        <f t="shared" si="0"/>
        <v>35</v>
      </c>
      <c r="I64" s="48">
        <v>35</v>
      </c>
      <c r="J64" s="3">
        <v>35</v>
      </c>
      <c r="K64" s="49">
        <f t="shared" si="3"/>
        <v>35</v>
      </c>
      <c r="L64" s="50" t="str">
        <f t="shared" si="4"/>
        <v>VYHOVUJE</v>
      </c>
      <c r="M64" s="129"/>
      <c r="N64" s="129"/>
      <c r="O64" s="129"/>
      <c r="P64" s="129"/>
      <c r="Q64" s="142"/>
      <c r="R64" s="145"/>
      <c r="S64" s="142"/>
      <c r="T64" s="31"/>
    </row>
    <row r="65" spans="1:20" ht="39.75" customHeight="1">
      <c r="A65" s="23"/>
      <c r="B65" s="42">
        <v>59</v>
      </c>
      <c r="C65" s="51" t="s">
        <v>67</v>
      </c>
      <c r="D65" s="44">
        <v>2</v>
      </c>
      <c r="E65" s="45" t="s">
        <v>26</v>
      </c>
      <c r="F65" s="46" t="s">
        <v>192</v>
      </c>
      <c r="G65" s="112"/>
      <c r="H65" s="47">
        <f t="shared" si="0"/>
        <v>38</v>
      </c>
      <c r="I65" s="48">
        <v>19</v>
      </c>
      <c r="J65" s="3">
        <v>19</v>
      </c>
      <c r="K65" s="49">
        <f t="shared" si="3"/>
        <v>38</v>
      </c>
      <c r="L65" s="50" t="str">
        <f t="shared" si="4"/>
        <v>VYHOVUJE</v>
      </c>
      <c r="M65" s="129"/>
      <c r="N65" s="129"/>
      <c r="O65" s="129"/>
      <c r="P65" s="129"/>
      <c r="Q65" s="142"/>
      <c r="R65" s="145"/>
      <c r="S65" s="142"/>
      <c r="T65" s="31"/>
    </row>
    <row r="66" spans="1:20" ht="36.75" customHeight="1">
      <c r="A66" s="23"/>
      <c r="B66" s="42">
        <v>60</v>
      </c>
      <c r="C66" s="51" t="s">
        <v>58</v>
      </c>
      <c r="D66" s="44">
        <v>2</v>
      </c>
      <c r="E66" s="45" t="s">
        <v>26</v>
      </c>
      <c r="F66" s="46" t="s">
        <v>193</v>
      </c>
      <c r="G66" s="112"/>
      <c r="H66" s="47">
        <f t="shared" si="0"/>
        <v>44</v>
      </c>
      <c r="I66" s="48">
        <v>22</v>
      </c>
      <c r="J66" s="3">
        <v>22</v>
      </c>
      <c r="K66" s="49">
        <f t="shared" si="3"/>
        <v>44</v>
      </c>
      <c r="L66" s="50" t="str">
        <f t="shared" si="4"/>
        <v>VYHOVUJE</v>
      </c>
      <c r="M66" s="129"/>
      <c r="N66" s="129"/>
      <c r="O66" s="129"/>
      <c r="P66" s="129"/>
      <c r="Q66" s="142"/>
      <c r="R66" s="145"/>
      <c r="S66" s="142"/>
      <c r="T66" s="31"/>
    </row>
    <row r="67" spans="1:20" ht="21" customHeight="1">
      <c r="A67" s="23"/>
      <c r="B67" s="42">
        <v>61</v>
      </c>
      <c r="C67" s="43" t="s">
        <v>194</v>
      </c>
      <c r="D67" s="44">
        <v>1</v>
      </c>
      <c r="E67" s="45" t="s">
        <v>26</v>
      </c>
      <c r="F67" s="46" t="s">
        <v>35</v>
      </c>
      <c r="G67" s="112"/>
      <c r="H67" s="47">
        <f t="shared" si="0"/>
        <v>26</v>
      </c>
      <c r="I67" s="48">
        <v>26</v>
      </c>
      <c r="J67" s="3">
        <v>26</v>
      </c>
      <c r="K67" s="49">
        <f t="shared" si="3"/>
        <v>26</v>
      </c>
      <c r="L67" s="50" t="str">
        <f t="shared" si="4"/>
        <v>VYHOVUJE</v>
      </c>
      <c r="M67" s="129"/>
      <c r="N67" s="129"/>
      <c r="O67" s="129"/>
      <c r="P67" s="129"/>
      <c r="Q67" s="142"/>
      <c r="R67" s="145"/>
      <c r="S67" s="142"/>
      <c r="T67" s="31"/>
    </row>
    <row r="68" spans="1:20" ht="21" customHeight="1">
      <c r="A68" s="23"/>
      <c r="B68" s="42">
        <v>62</v>
      </c>
      <c r="C68" s="43" t="s">
        <v>195</v>
      </c>
      <c r="D68" s="44">
        <v>1</v>
      </c>
      <c r="E68" s="45" t="s">
        <v>26</v>
      </c>
      <c r="F68" s="46" t="s">
        <v>35</v>
      </c>
      <c r="G68" s="112"/>
      <c r="H68" s="47">
        <f t="shared" si="0"/>
        <v>40</v>
      </c>
      <c r="I68" s="48">
        <v>40</v>
      </c>
      <c r="J68" s="3">
        <v>40</v>
      </c>
      <c r="K68" s="49">
        <f t="shared" si="3"/>
        <v>40</v>
      </c>
      <c r="L68" s="50" t="str">
        <f t="shared" si="4"/>
        <v>VYHOVUJE</v>
      </c>
      <c r="M68" s="129"/>
      <c r="N68" s="129"/>
      <c r="O68" s="129"/>
      <c r="P68" s="129"/>
      <c r="Q68" s="142"/>
      <c r="R68" s="145"/>
      <c r="S68" s="142"/>
      <c r="T68" s="31"/>
    </row>
    <row r="69" spans="1:20" ht="68.25" customHeight="1">
      <c r="A69" s="23"/>
      <c r="B69" s="42">
        <v>63</v>
      </c>
      <c r="C69" s="43" t="s">
        <v>196</v>
      </c>
      <c r="D69" s="44">
        <v>1</v>
      </c>
      <c r="E69" s="45" t="s">
        <v>26</v>
      </c>
      <c r="F69" s="46" t="s">
        <v>69</v>
      </c>
      <c r="G69" s="112"/>
      <c r="H69" s="47">
        <f t="shared" si="0"/>
        <v>37</v>
      </c>
      <c r="I69" s="48">
        <v>37</v>
      </c>
      <c r="J69" s="3">
        <v>37</v>
      </c>
      <c r="K69" s="49">
        <f t="shared" si="3"/>
        <v>37</v>
      </c>
      <c r="L69" s="50" t="str">
        <f t="shared" si="4"/>
        <v>VYHOVUJE</v>
      </c>
      <c r="M69" s="129"/>
      <c r="N69" s="129"/>
      <c r="O69" s="129"/>
      <c r="P69" s="129"/>
      <c r="Q69" s="142"/>
      <c r="R69" s="145"/>
      <c r="S69" s="142"/>
      <c r="T69" s="31"/>
    </row>
    <row r="70" spans="1:20" ht="50.25" customHeight="1">
      <c r="A70" s="23"/>
      <c r="B70" s="42">
        <v>64</v>
      </c>
      <c r="C70" s="43" t="s">
        <v>197</v>
      </c>
      <c r="D70" s="44">
        <v>1</v>
      </c>
      <c r="E70" s="45" t="s">
        <v>26</v>
      </c>
      <c r="F70" s="46" t="s">
        <v>70</v>
      </c>
      <c r="G70" s="112"/>
      <c r="H70" s="47">
        <f t="shared" si="0"/>
        <v>39</v>
      </c>
      <c r="I70" s="48">
        <v>39</v>
      </c>
      <c r="J70" s="3">
        <v>39</v>
      </c>
      <c r="K70" s="49">
        <f t="shared" si="3"/>
        <v>39</v>
      </c>
      <c r="L70" s="50" t="str">
        <f t="shared" si="4"/>
        <v>VYHOVUJE</v>
      </c>
      <c r="M70" s="129"/>
      <c r="N70" s="129"/>
      <c r="O70" s="129"/>
      <c r="P70" s="129"/>
      <c r="Q70" s="142"/>
      <c r="R70" s="145"/>
      <c r="S70" s="142"/>
      <c r="T70" s="31"/>
    </row>
    <row r="71" spans="1:20" ht="26.25" customHeight="1">
      <c r="A71" s="23"/>
      <c r="B71" s="42">
        <v>65</v>
      </c>
      <c r="C71" s="43" t="s">
        <v>198</v>
      </c>
      <c r="D71" s="44">
        <v>1</v>
      </c>
      <c r="E71" s="45" t="s">
        <v>26</v>
      </c>
      <c r="F71" s="46" t="s">
        <v>199</v>
      </c>
      <c r="G71" s="112"/>
      <c r="H71" s="47">
        <f t="shared" ref="H71:H150" si="5">D71*I71</f>
        <v>34</v>
      </c>
      <c r="I71" s="48">
        <v>34</v>
      </c>
      <c r="J71" s="3">
        <v>34</v>
      </c>
      <c r="K71" s="49">
        <f t="shared" si="3"/>
        <v>34</v>
      </c>
      <c r="L71" s="50" t="str">
        <f t="shared" si="4"/>
        <v>VYHOVUJE</v>
      </c>
      <c r="M71" s="129"/>
      <c r="N71" s="129"/>
      <c r="O71" s="129"/>
      <c r="P71" s="129"/>
      <c r="Q71" s="142"/>
      <c r="R71" s="145"/>
      <c r="S71" s="142"/>
      <c r="T71" s="31"/>
    </row>
    <row r="72" spans="1:20" ht="39" customHeight="1">
      <c r="A72" s="23"/>
      <c r="B72" s="42">
        <v>66</v>
      </c>
      <c r="C72" s="51" t="s">
        <v>71</v>
      </c>
      <c r="D72" s="44">
        <v>5</v>
      </c>
      <c r="E72" s="45" t="s">
        <v>26</v>
      </c>
      <c r="F72" s="46" t="s">
        <v>200</v>
      </c>
      <c r="G72" s="112"/>
      <c r="H72" s="47">
        <f t="shared" si="5"/>
        <v>45</v>
      </c>
      <c r="I72" s="48">
        <v>9</v>
      </c>
      <c r="J72" s="3">
        <v>9</v>
      </c>
      <c r="K72" s="49">
        <f t="shared" si="3"/>
        <v>45</v>
      </c>
      <c r="L72" s="50" t="str">
        <f t="shared" si="4"/>
        <v>VYHOVUJE</v>
      </c>
      <c r="M72" s="129"/>
      <c r="N72" s="129"/>
      <c r="O72" s="129"/>
      <c r="P72" s="129"/>
      <c r="Q72" s="142"/>
      <c r="R72" s="145"/>
      <c r="S72" s="142"/>
      <c r="T72" s="31"/>
    </row>
    <row r="73" spans="1:20" ht="21" customHeight="1">
      <c r="A73" s="23"/>
      <c r="B73" s="42">
        <v>67</v>
      </c>
      <c r="C73" s="51" t="s">
        <v>72</v>
      </c>
      <c r="D73" s="44">
        <v>1</v>
      </c>
      <c r="E73" s="45" t="s">
        <v>26</v>
      </c>
      <c r="F73" s="46" t="s">
        <v>73</v>
      </c>
      <c r="G73" s="112"/>
      <c r="H73" s="47">
        <f t="shared" si="5"/>
        <v>28</v>
      </c>
      <c r="I73" s="48">
        <v>28</v>
      </c>
      <c r="J73" s="3">
        <v>28</v>
      </c>
      <c r="K73" s="49">
        <f t="shared" si="3"/>
        <v>28</v>
      </c>
      <c r="L73" s="50" t="str">
        <f t="shared" si="4"/>
        <v>VYHOVUJE</v>
      </c>
      <c r="M73" s="129"/>
      <c r="N73" s="129"/>
      <c r="O73" s="129"/>
      <c r="P73" s="129"/>
      <c r="Q73" s="142"/>
      <c r="R73" s="145"/>
      <c r="S73" s="142"/>
      <c r="T73" s="31"/>
    </row>
    <row r="74" spans="1:20" ht="24.75" customHeight="1">
      <c r="A74" s="23"/>
      <c r="B74" s="42">
        <v>68</v>
      </c>
      <c r="C74" s="51" t="s">
        <v>74</v>
      </c>
      <c r="D74" s="44">
        <v>2</v>
      </c>
      <c r="E74" s="45" t="s">
        <v>27</v>
      </c>
      <c r="F74" s="46" t="s">
        <v>201</v>
      </c>
      <c r="G74" s="112"/>
      <c r="H74" s="47">
        <f t="shared" si="5"/>
        <v>10</v>
      </c>
      <c r="I74" s="48">
        <v>5</v>
      </c>
      <c r="J74" s="3">
        <v>5</v>
      </c>
      <c r="K74" s="49">
        <f t="shared" si="3"/>
        <v>10</v>
      </c>
      <c r="L74" s="50" t="str">
        <f t="shared" si="4"/>
        <v>VYHOVUJE</v>
      </c>
      <c r="M74" s="129"/>
      <c r="N74" s="129"/>
      <c r="O74" s="129"/>
      <c r="P74" s="129"/>
      <c r="Q74" s="142"/>
      <c r="R74" s="145"/>
      <c r="S74" s="142"/>
      <c r="T74" s="31"/>
    </row>
    <row r="75" spans="1:20" ht="17.25" customHeight="1">
      <c r="A75" s="23"/>
      <c r="B75" s="42">
        <v>69</v>
      </c>
      <c r="C75" s="51" t="s">
        <v>75</v>
      </c>
      <c r="D75" s="44">
        <v>1</v>
      </c>
      <c r="E75" s="45" t="s">
        <v>26</v>
      </c>
      <c r="F75" s="46" t="s">
        <v>202</v>
      </c>
      <c r="G75" s="112"/>
      <c r="H75" s="47">
        <f t="shared" si="5"/>
        <v>35</v>
      </c>
      <c r="I75" s="48">
        <v>35</v>
      </c>
      <c r="J75" s="3">
        <v>35</v>
      </c>
      <c r="K75" s="49">
        <f t="shared" si="3"/>
        <v>35</v>
      </c>
      <c r="L75" s="50" t="str">
        <f t="shared" si="4"/>
        <v>VYHOVUJE</v>
      </c>
      <c r="M75" s="129"/>
      <c r="N75" s="129"/>
      <c r="O75" s="129"/>
      <c r="P75" s="129"/>
      <c r="Q75" s="142"/>
      <c r="R75" s="145"/>
      <c r="S75" s="142"/>
      <c r="T75" s="31"/>
    </row>
    <row r="76" spans="1:20" ht="21.75" customHeight="1">
      <c r="A76" s="23"/>
      <c r="B76" s="42">
        <v>70</v>
      </c>
      <c r="C76" s="51" t="s">
        <v>76</v>
      </c>
      <c r="D76" s="44">
        <v>2</v>
      </c>
      <c r="E76" s="45" t="s">
        <v>27</v>
      </c>
      <c r="F76" s="46" t="s">
        <v>203</v>
      </c>
      <c r="G76" s="112"/>
      <c r="H76" s="47">
        <f t="shared" si="5"/>
        <v>24</v>
      </c>
      <c r="I76" s="48">
        <v>12</v>
      </c>
      <c r="J76" s="3">
        <v>12</v>
      </c>
      <c r="K76" s="49">
        <f t="shared" si="3"/>
        <v>24</v>
      </c>
      <c r="L76" s="50" t="str">
        <f t="shared" si="4"/>
        <v>VYHOVUJE</v>
      </c>
      <c r="M76" s="129"/>
      <c r="N76" s="129"/>
      <c r="O76" s="129"/>
      <c r="P76" s="129"/>
      <c r="Q76" s="142"/>
      <c r="R76" s="145"/>
      <c r="S76" s="142"/>
      <c r="T76" s="31"/>
    </row>
    <row r="77" spans="1:20" ht="39.75" customHeight="1">
      <c r="A77" s="23"/>
      <c r="B77" s="42">
        <v>71</v>
      </c>
      <c r="C77" s="51" t="s">
        <v>77</v>
      </c>
      <c r="D77" s="44">
        <v>2</v>
      </c>
      <c r="E77" s="45" t="s">
        <v>26</v>
      </c>
      <c r="F77" s="46" t="s">
        <v>204</v>
      </c>
      <c r="G77" s="112"/>
      <c r="H77" s="47">
        <f t="shared" si="5"/>
        <v>14</v>
      </c>
      <c r="I77" s="48">
        <v>7</v>
      </c>
      <c r="J77" s="3">
        <v>7</v>
      </c>
      <c r="K77" s="49">
        <f t="shared" si="3"/>
        <v>14</v>
      </c>
      <c r="L77" s="50" t="str">
        <f t="shared" si="4"/>
        <v>VYHOVUJE</v>
      </c>
      <c r="M77" s="129"/>
      <c r="N77" s="129"/>
      <c r="O77" s="129"/>
      <c r="P77" s="129"/>
      <c r="Q77" s="142"/>
      <c r="R77" s="145"/>
      <c r="S77" s="142"/>
      <c r="T77" s="31"/>
    </row>
    <row r="78" spans="1:20" ht="39.75" customHeight="1">
      <c r="A78" s="23"/>
      <c r="B78" s="42">
        <v>72</v>
      </c>
      <c r="C78" s="51" t="s">
        <v>78</v>
      </c>
      <c r="D78" s="44">
        <v>2</v>
      </c>
      <c r="E78" s="45" t="s">
        <v>37</v>
      </c>
      <c r="F78" s="88" t="s">
        <v>205</v>
      </c>
      <c r="G78" s="112"/>
      <c r="H78" s="47">
        <f t="shared" si="5"/>
        <v>78</v>
      </c>
      <c r="I78" s="48">
        <v>39</v>
      </c>
      <c r="J78" s="3">
        <v>39</v>
      </c>
      <c r="K78" s="49">
        <f t="shared" si="3"/>
        <v>78</v>
      </c>
      <c r="L78" s="50" t="str">
        <f t="shared" si="4"/>
        <v>VYHOVUJE</v>
      </c>
      <c r="M78" s="129"/>
      <c r="N78" s="129"/>
      <c r="O78" s="129"/>
      <c r="P78" s="129"/>
      <c r="Q78" s="142"/>
      <c r="R78" s="145"/>
      <c r="S78" s="142"/>
      <c r="T78" s="31"/>
    </row>
    <row r="79" spans="1:20" ht="45" customHeight="1">
      <c r="A79" s="23"/>
      <c r="B79" s="42">
        <v>73</v>
      </c>
      <c r="C79" s="51" t="s">
        <v>79</v>
      </c>
      <c r="D79" s="44">
        <v>2</v>
      </c>
      <c r="E79" s="45" t="s">
        <v>37</v>
      </c>
      <c r="F79" s="46" t="s">
        <v>206</v>
      </c>
      <c r="G79" s="112"/>
      <c r="H79" s="47">
        <f t="shared" si="5"/>
        <v>70</v>
      </c>
      <c r="I79" s="48">
        <v>35</v>
      </c>
      <c r="J79" s="3">
        <v>35</v>
      </c>
      <c r="K79" s="49">
        <f t="shared" si="3"/>
        <v>70</v>
      </c>
      <c r="L79" s="50" t="str">
        <f t="shared" si="4"/>
        <v>VYHOVUJE</v>
      </c>
      <c r="M79" s="129"/>
      <c r="N79" s="129"/>
      <c r="O79" s="129"/>
      <c r="P79" s="129"/>
      <c r="Q79" s="142"/>
      <c r="R79" s="145"/>
      <c r="S79" s="142"/>
      <c r="T79" s="31"/>
    </row>
    <row r="80" spans="1:20" ht="45.75" customHeight="1">
      <c r="A80" s="23"/>
      <c r="B80" s="42">
        <v>74</v>
      </c>
      <c r="C80" s="51" t="s">
        <v>80</v>
      </c>
      <c r="D80" s="44">
        <v>4</v>
      </c>
      <c r="E80" s="45" t="s">
        <v>26</v>
      </c>
      <c r="F80" s="46" t="s">
        <v>207</v>
      </c>
      <c r="G80" s="112"/>
      <c r="H80" s="47">
        <f t="shared" si="5"/>
        <v>40</v>
      </c>
      <c r="I80" s="48">
        <v>10</v>
      </c>
      <c r="J80" s="3">
        <v>10</v>
      </c>
      <c r="K80" s="49">
        <f t="shared" si="3"/>
        <v>40</v>
      </c>
      <c r="L80" s="50" t="str">
        <f t="shared" si="4"/>
        <v>VYHOVUJE</v>
      </c>
      <c r="M80" s="129"/>
      <c r="N80" s="129"/>
      <c r="O80" s="129"/>
      <c r="P80" s="129"/>
      <c r="Q80" s="142"/>
      <c r="R80" s="145"/>
      <c r="S80" s="142"/>
      <c r="T80" s="31"/>
    </row>
    <row r="81" spans="1:20" ht="17.25" customHeight="1">
      <c r="A81" s="23"/>
      <c r="B81" s="42">
        <v>75</v>
      </c>
      <c r="C81" s="51" t="s">
        <v>36</v>
      </c>
      <c r="D81" s="44">
        <v>2</v>
      </c>
      <c r="E81" s="45" t="s">
        <v>37</v>
      </c>
      <c r="F81" s="46" t="s">
        <v>158</v>
      </c>
      <c r="G81" s="112"/>
      <c r="H81" s="47">
        <f t="shared" si="5"/>
        <v>92</v>
      </c>
      <c r="I81" s="48">
        <v>46</v>
      </c>
      <c r="J81" s="3">
        <v>46</v>
      </c>
      <c r="K81" s="49">
        <f t="shared" si="3"/>
        <v>92</v>
      </c>
      <c r="L81" s="50" t="str">
        <f t="shared" si="4"/>
        <v>VYHOVUJE</v>
      </c>
      <c r="M81" s="129"/>
      <c r="N81" s="129"/>
      <c r="O81" s="129"/>
      <c r="P81" s="129"/>
      <c r="Q81" s="142"/>
      <c r="R81" s="145"/>
      <c r="S81" s="142"/>
      <c r="T81" s="31"/>
    </row>
    <row r="82" spans="1:20" ht="26.25" customHeight="1">
      <c r="A82" s="23"/>
      <c r="B82" s="42">
        <v>76</v>
      </c>
      <c r="C82" s="51" t="s">
        <v>81</v>
      </c>
      <c r="D82" s="44">
        <v>1</v>
      </c>
      <c r="E82" s="45" t="s">
        <v>26</v>
      </c>
      <c r="F82" s="46" t="s">
        <v>208</v>
      </c>
      <c r="G82" s="112"/>
      <c r="H82" s="47">
        <f t="shared" si="5"/>
        <v>120</v>
      </c>
      <c r="I82" s="48">
        <v>120</v>
      </c>
      <c r="J82" s="3">
        <v>120</v>
      </c>
      <c r="K82" s="49">
        <f t="shared" si="3"/>
        <v>120</v>
      </c>
      <c r="L82" s="50" t="str">
        <f t="shared" si="4"/>
        <v>VYHOVUJE</v>
      </c>
      <c r="M82" s="129"/>
      <c r="N82" s="129"/>
      <c r="O82" s="129"/>
      <c r="P82" s="129"/>
      <c r="Q82" s="142"/>
      <c r="R82" s="145"/>
      <c r="S82" s="142"/>
      <c r="T82" s="31"/>
    </row>
    <row r="83" spans="1:20" ht="28.5" customHeight="1">
      <c r="A83" s="23"/>
      <c r="B83" s="42">
        <v>77</v>
      </c>
      <c r="C83" s="51" t="s">
        <v>82</v>
      </c>
      <c r="D83" s="44">
        <v>1</v>
      </c>
      <c r="E83" s="45" t="s">
        <v>26</v>
      </c>
      <c r="F83" s="46" t="s">
        <v>209</v>
      </c>
      <c r="G83" s="112"/>
      <c r="H83" s="47">
        <f t="shared" si="5"/>
        <v>80</v>
      </c>
      <c r="I83" s="48">
        <v>80</v>
      </c>
      <c r="J83" s="3">
        <v>80</v>
      </c>
      <c r="K83" s="49">
        <f t="shared" si="3"/>
        <v>80</v>
      </c>
      <c r="L83" s="50" t="str">
        <f t="shared" si="4"/>
        <v>VYHOVUJE</v>
      </c>
      <c r="M83" s="129"/>
      <c r="N83" s="129"/>
      <c r="O83" s="129"/>
      <c r="P83" s="129"/>
      <c r="Q83" s="142"/>
      <c r="R83" s="145"/>
      <c r="S83" s="142"/>
      <c r="T83" s="31"/>
    </row>
    <row r="84" spans="1:20" ht="30">
      <c r="A84" s="23"/>
      <c r="B84" s="42">
        <v>78</v>
      </c>
      <c r="C84" s="51" t="s">
        <v>41</v>
      </c>
      <c r="D84" s="44">
        <v>1</v>
      </c>
      <c r="E84" s="45" t="s">
        <v>27</v>
      </c>
      <c r="F84" s="46" t="s">
        <v>160</v>
      </c>
      <c r="G84" s="112"/>
      <c r="H84" s="47">
        <f t="shared" si="5"/>
        <v>88</v>
      </c>
      <c r="I84" s="48">
        <v>88</v>
      </c>
      <c r="J84" s="3">
        <v>85</v>
      </c>
      <c r="K84" s="49">
        <f t="shared" si="3"/>
        <v>85</v>
      </c>
      <c r="L84" s="50" t="str">
        <f t="shared" si="4"/>
        <v>VYHOVUJE</v>
      </c>
      <c r="M84" s="129"/>
      <c r="N84" s="129"/>
      <c r="O84" s="129"/>
      <c r="P84" s="129"/>
      <c r="Q84" s="142"/>
      <c r="R84" s="145"/>
      <c r="S84" s="142"/>
      <c r="T84" s="31"/>
    </row>
    <row r="85" spans="1:20" ht="23.25" customHeight="1">
      <c r="A85" s="23"/>
      <c r="B85" s="42">
        <v>79</v>
      </c>
      <c r="C85" s="51" t="s">
        <v>83</v>
      </c>
      <c r="D85" s="44">
        <v>3</v>
      </c>
      <c r="E85" s="45" t="s">
        <v>26</v>
      </c>
      <c r="F85" s="46" t="s">
        <v>84</v>
      </c>
      <c r="G85" s="112"/>
      <c r="H85" s="47">
        <f t="shared" si="5"/>
        <v>90</v>
      </c>
      <c r="I85" s="48">
        <v>30</v>
      </c>
      <c r="J85" s="3">
        <v>30</v>
      </c>
      <c r="K85" s="49">
        <f t="shared" si="3"/>
        <v>90</v>
      </c>
      <c r="L85" s="50" t="str">
        <f t="shared" si="4"/>
        <v>VYHOVUJE</v>
      </c>
      <c r="M85" s="129"/>
      <c r="N85" s="129"/>
      <c r="O85" s="129"/>
      <c r="P85" s="129"/>
      <c r="Q85" s="142"/>
      <c r="R85" s="145"/>
      <c r="S85" s="142"/>
      <c r="T85" s="31"/>
    </row>
    <row r="86" spans="1:20" ht="23.25" customHeight="1">
      <c r="A86" s="23"/>
      <c r="B86" s="42">
        <v>80</v>
      </c>
      <c r="C86" s="43" t="s">
        <v>210</v>
      </c>
      <c r="D86" s="44">
        <v>1</v>
      </c>
      <c r="E86" s="45" t="s">
        <v>26</v>
      </c>
      <c r="F86" s="46" t="s">
        <v>211</v>
      </c>
      <c r="G86" s="112"/>
      <c r="H86" s="47">
        <f t="shared" si="5"/>
        <v>80</v>
      </c>
      <c r="I86" s="48">
        <v>80</v>
      </c>
      <c r="J86" s="3">
        <v>80</v>
      </c>
      <c r="K86" s="49">
        <f t="shared" si="3"/>
        <v>80</v>
      </c>
      <c r="L86" s="50" t="str">
        <f t="shared" si="4"/>
        <v>VYHOVUJE</v>
      </c>
      <c r="M86" s="129"/>
      <c r="N86" s="129"/>
      <c r="O86" s="129"/>
      <c r="P86" s="129"/>
      <c r="Q86" s="142"/>
      <c r="R86" s="145"/>
      <c r="S86" s="142"/>
      <c r="T86" s="31"/>
    </row>
    <row r="87" spans="1:20" ht="23.25" customHeight="1">
      <c r="A87" s="23"/>
      <c r="B87" s="42">
        <v>81</v>
      </c>
      <c r="C87" s="51" t="s">
        <v>85</v>
      </c>
      <c r="D87" s="44">
        <v>1</v>
      </c>
      <c r="E87" s="45" t="s">
        <v>27</v>
      </c>
      <c r="F87" s="46" t="s">
        <v>212</v>
      </c>
      <c r="G87" s="112"/>
      <c r="H87" s="47">
        <f t="shared" si="5"/>
        <v>6</v>
      </c>
      <c r="I87" s="48">
        <v>6</v>
      </c>
      <c r="J87" s="3">
        <v>6</v>
      </c>
      <c r="K87" s="49">
        <f t="shared" si="3"/>
        <v>6</v>
      </c>
      <c r="L87" s="50" t="str">
        <f t="shared" si="4"/>
        <v>VYHOVUJE</v>
      </c>
      <c r="M87" s="129"/>
      <c r="N87" s="129"/>
      <c r="O87" s="129"/>
      <c r="P87" s="129"/>
      <c r="Q87" s="142"/>
      <c r="R87" s="145"/>
      <c r="S87" s="142"/>
      <c r="T87" s="31"/>
    </row>
    <row r="88" spans="1:20" ht="23.25" customHeight="1">
      <c r="A88" s="23"/>
      <c r="B88" s="42">
        <v>82</v>
      </c>
      <c r="C88" s="51" t="s">
        <v>86</v>
      </c>
      <c r="D88" s="44">
        <v>1</v>
      </c>
      <c r="E88" s="45" t="s">
        <v>27</v>
      </c>
      <c r="F88" s="89" t="s">
        <v>212</v>
      </c>
      <c r="G88" s="112"/>
      <c r="H88" s="47">
        <f t="shared" si="5"/>
        <v>9</v>
      </c>
      <c r="I88" s="80">
        <v>9</v>
      </c>
      <c r="J88" s="3">
        <v>9</v>
      </c>
      <c r="K88" s="49">
        <f t="shared" si="3"/>
        <v>9</v>
      </c>
      <c r="L88" s="50" t="str">
        <f t="shared" si="4"/>
        <v>VYHOVUJE</v>
      </c>
      <c r="M88" s="129"/>
      <c r="N88" s="129"/>
      <c r="O88" s="129"/>
      <c r="P88" s="129"/>
      <c r="Q88" s="142"/>
      <c r="R88" s="145"/>
      <c r="S88" s="142"/>
      <c r="T88" s="31"/>
    </row>
    <row r="89" spans="1:20" ht="23.25" customHeight="1">
      <c r="A89" s="23"/>
      <c r="B89" s="42">
        <v>83</v>
      </c>
      <c r="C89" s="90" t="s">
        <v>87</v>
      </c>
      <c r="D89" s="44">
        <v>1</v>
      </c>
      <c r="E89" s="91" t="s">
        <v>27</v>
      </c>
      <c r="F89" s="88" t="s">
        <v>213</v>
      </c>
      <c r="G89" s="112"/>
      <c r="H89" s="47">
        <f t="shared" si="5"/>
        <v>13</v>
      </c>
      <c r="I89" s="92">
        <v>13</v>
      </c>
      <c r="J89" s="3">
        <v>13</v>
      </c>
      <c r="K89" s="49">
        <f t="shared" si="3"/>
        <v>13</v>
      </c>
      <c r="L89" s="50" t="str">
        <f t="shared" si="4"/>
        <v>VYHOVUJE</v>
      </c>
      <c r="M89" s="129"/>
      <c r="N89" s="129"/>
      <c r="O89" s="129"/>
      <c r="P89" s="129"/>
      <c r="Q89" s="142"/>
      <c r="R89" s="145"/>
      <c r="S89" s="142"/>
      <c r="T89" s="31"/>
    </row>
    <row r="90" spans="1:20" ht="23.25" customHeight="1">
      <c r="A90" s="23"/>
      <c r="B90" s="42">
        <v>84</v>
      </c>
      <c r="C90" s="90" t="s">
        <v>88</v>
      </c>
      <c r="D90" s="44">
        <v>1</v>
      </c>
      <c r="E90" s="91" t="s">
        <v>27</v>
      </c>
      <c r="F90" s="88" t="s">
        <v>214</v>
      </c>
      <c r="G90" s="112"/>
      <c r="H90" s="47">
        <f t="shared" si="5"/>
        <v>120</v>
      </c>
      <c r="I90" s="92">
        <v>120</v>
      </c>
      <c r="J90" s="3">
        <v>120</v>
      </c>
      <c r="K90" s="49">
        <f t="shared" si="3"/>
        <v>120</v>
      </c>
      <c r="L90" s="50" t="str">
        <f t="shared" si="4"/>
        <v>VYHOVUJE</v>
      </c>
      <c r="M90" s="129"/>
      <c r="N90" s="129"/>
      <c r="O90" s="129"/>
      <c r="P90" s="129"/>
      <c r="Q90" s="142"/>
      <c r="R90" s="145"/>
      <c r="S90" s="142"/>
      <c r="T90" s="31"/>
    </row>
    <row r="91" spans="1:20" ht="23.25" customHeight="1">
      <c r="A91" s="93"/>
      <c r="B91" s="42">
        <v>85</v>
      </c>
      <c r="C91" s="51" t="s">
        <v>89</v>
      </c>
      <c r="D91" s="44">
        <v>1</v>
      </c>
      <c r="E91" s="45" t="s">
        <v>27</v>
      </c>
      <c r="F91" s="46" t="s">
        <v>214</v>
      </c>
      <c r="G91" s="112"/>
      <c r="H91" s="47">
        <f t="shared" si="5"/>
        <v>190</v>
      </c>
      <c r="I91" s="48">
        <v>190</v>
      </c>
      <c r="J91" s="3">
        <v>190</v>
      </c>
      <c r="K91" s="49">
        <f t="shared" si="3"/>
        <v>190</v>
      </c>
      <c r="L91" s="50" t="str">
        <f t="shared" si="4"/>
        <v>VYHOVUJE</v>
      </c>
      <c r="M91" s="129"/>
      <c r="N91" s="129"/>
      <c r="O91" s="129"/>
      <c r="P91" s="129"/>
      <c r="Q91" s="142"/>
      <c r="R91" s="145"/>
      <c r="S91" s="142"/>
      <c r="T91" s="31"/>
    </row>
    <row r="92" spans="1:20" ht="44.25" customHeight="1">
      <c r="A92" s="93"/>
      <c r="B92" s="42">
        <v>86</v>
      </c>
      <c r="C92" s="51" t="s">
        <v>90</v>
      </c>
      <c r="D92" s="44">
        <v>1</v>
      </c>
      <c r="E92" s="45" t="s">
        <v>26</v>
      </c>
      <c r="F92" s="46" t="s">
        <v>215</v>
      </c>
      <c r="G92" s="112"/>
      <c r="H92" s="47">
        <f t="shared" si="5"/>
        <v>38</v>
      </c>
      <c r="I92" s="48">
        <v>38</v>
      </c>
      <c r="J92" s="3">
        <v>24</v>
      </c>
      <c r="K92" s="49">
        <f t="shared" si="3"/>
        <v>24</v>
      </c>
      <c r="L92" s="50" t="str">
        <f t="shared" si="4"/>
        <v>VYHOVUJE</v>
      </c>
      <c r="M92" s="129"/>
      <c r="N92" s="129"/>
      <c r="O92" s="129"/>
      <c r="P92" s="129"/>
      <c r="Q92" s="142"/>
      <c r="R92" s="145"/>
      <c r="S92" s="142"/>
      <c r="T92" s="31"/>
    </row>
    <row r="93" spans="1:20" ht="39.75" customHeight="1">
      <c r="A93" s="23"/>
      <c r="B93" s="42">
        <v>87</v>
      </c>
      <c r="C93" s="51" t="s">
        <v>91</v>
      </c>
      <c r="D93" s="44">
        <v>1</v>
      </c>
      <c r="E93" s="45" t="s">
        <v>26</v>
      </c>
      <c r="F93" s="46" t="s">
        <v>216</v>
      </c>
      <c r="G93" s="112"/>
      <c r="H93" s="47">
        <f t="shared" si="5"/>
        <v>50</v>
      </c>
      <c r="I93" s="48">
        <v>50</v>
      </c>
      <c r="J93" s="3">
        <v>48</v>
      </c>
      <c r="K93" s="49">
        <f t="shared" si="3"/>
        <v>48</v>
      </c>
      <c r="L93" s="50" t="str">
        <f t="shared" si="4"/>
        <v>VYHOVUJE</v>
      </c>
      <c r="M93" s="129"/>
      <c r="N93" s="129"/>
      <c r="O93" s="129"/>
      <c r="P93" s="129"/>
      <c r="Q93" s="142"/>
      <c r="R93" s="145"/>
      <c r="S93" s="142"/>
      <c r="T93" s="31"/>
    </row>
    <row r="94" spans="1:20" ht="23.25" customHeight="1" thickBot="1">
      <c r="A94" s="93"/>
      <c r="B94" s="60">
        <v>88</v>
      </c>
      <c r="C94" s="94" t="s">
        <v>92</v>
      </c>
      <c r="D94" s="62">
        <v>1</v>
      </c>
      <c r="E94" s="95" t="s">
        <v>26</v>
      </c>
      <c r="F94" s="96" t="s">
        <v>217</v>
      </c>
      <c r="G94" s="115"/>
      <c r="H94" s="65">
        <f t="shared" si="5"/>
        <v>60</v>
      </c>
      <c r="I94" s="97">
        <v>60</v>
      </c>
      <c r="J94" s="4">
        <v>58</v>
      </c>
      <c r="K94" s="67">
        <f t="shared" si="3"/>
        <v>58</v>
      </c>
      <c r="L94" s="68" t="str">
        <f t="shared" si="4"/>
        <v>VYHOVUJE</v>
      </c>
      <c r="M94" s="130"/>
      <c r="N94" s="130"/>
      <c r="O94" s="130"/>
      <c r="P94" s="130"/>
      <c r="Q94" s="143"/>
      <c r="R94" s="146"/>
      <c r="S94" s="143"/>
      <c r="T94" s="31"/>
    </row>
    <row r="95" spans="1:20" ht="42.75" customHeight="1" thickTop="1">
      <c r="A95" s="93"/>
      <c r="B95" s="69">
        <v>89</v>
      </c>
      <c r="C95" s="70" t="s">
        <v>218</v>
      </c>
      <c r="D95" s="71">
        <v>5</v>
      </c>
      <c r="E95" s="85" t="s">
        <v>26</v>
      </c>
      <c r="F95" s="86" t="s">
        <v>220</v>
      </c>
      <c r="G95" s="111"/>
      <c r="H95" s="74">
        <f t="shared" si="5"/>
        <v>85</v>
      </c>
      <c r="I95" s="87">
        <v>17</v>
      </c>
      <c r="J95" s="5">
        <v>17</v>
      </c>
      <c r="K95" s="76">
        <f t="shared" si="3"/>
        <v>85</v>
      </c>
      <c r="L95" s="77" t="str">
        <f t="shared" si="4"/>
        <v>VYHOVUJE</v>
      </c>
      <c r="M95" s="131" t="s">
        <v>23</v>
      </c>
      <c r="N95" s="128" t="s">
        <v>119</v>
      </c>
      <c r="O95" s="140"/>
      <c r="P95" s="128" t="s">
        <v>126</v>
      </c>
      <c r="Q95" s="128" t="s">
        <v>127</v>
      </c>
      <c r="R95" s="144">
        <v>14</v>
      </c>
      <c r="S95" s="141" t="s">
        <v>8</v>
      </c>
      <c r="T95" s="31"/>
    </row>
    <row r="96" spans="1:20" ht="36.75" customHeight="1">
      <c r="A96" s="23"/>
      <c r="B96" s="42">
        <v>90</v>
      </c>
      <c r="C96" s="43" t="s">
        <v>219</v>
      </c>
      <c r="D96" s="44">
        <v>5</v>
      </c>
      <c r="E96" s="45" t="s">
        <v>26</v>
      </c>
      <c r="F96" s="46" t="s">
        <v>221</v>
      </c>
      <c r="G96" s="112"/>
      <c r="H96" s="47">
        <f t="shared" si="5"/>
        <v>95</v>
      </c>
      <c r="I96" s="48">
        <v>19</v>
      </c>
      <c r="J96" s="3">
        <v>19</v>
      </c>
      <c r="K96" s="49">
        <f t="shared" si="3"/>
        <v>95</v>
      </c>
      <c r="L96" s="50" t="str">
        <f t="shared" si="4"/>
        <v>VYHOVUJE</v>
      </c>
      <c r="M96" s="132"/>
      <c r="N96" s="129"/>
      <c r="O96" s="132"/>
      <c r="P96" s="129"/>
      <c r="Q96" s="129"/>
      <c r="R96" s="145"/>
      <c r="S96" s="142"/>
      <c r="T96" s="31"/>
    </row>
    <row r="97" spans="1:20" ht="27" customHeight="1">
      <c r="A97" s="23"/>
      <c r="B97" s="42">
        <v>91</v>
      </c>
      <c r="C97" s="43" t="s">
        <v>223</v>
      </c>
      <c r="D97" s="44">
        <v>10</v>
      </c>
      <c r="E97" s="45" t="s">
        <v>26</v>
      </c>
      <c r="F97" s="46" t="s">
        <v>222</v>
      </c>
      <c r="G97" s="112"/>
      <c r="H97" s="47">
        <f t="shared" si="5"/>
        <v>120</v>
      </c>
      <c r="I97" s="48">
        <v>12</v>
      </c>
      <c r="J97" s="3">
        <v>12</v>
      </c>
      <c r="K97" s="49">
        <f t="shared" si="3"/>
        <v>120</v>
      </c>
      <c r="L97" s="50" t="str">
        <f t="shared" si="4"/>
        <v>VYHOVUJE</v>
      </c>
      <c r="M97" s="132"/>
      <c r="N97" s="129"/>
      <c r="O97" s="132"/>
      <c r="P97" s="129"/>
      <c r="Q97" s="129"/>
      <c r="R97" s="145"/>
      <c r="S97" s="142"/>
      <c r="T97" s="31"/>
    </row>
    <row r="98" spans="1:20" ht="30.75" customHeight="1">
      <c r="A98" s="23"/>
      <c r="B98" s="42">
        <v>92</v>
      </c>
      <c r="C98" s="51" t="s">
        <v>93</v>
      </c>
      <c r="D98" s="44">
        <v>2</v>
      </c>
      <c r="E98" s="45" t="s">
        <v>26</v>
      </c>
      <c r="F98" s="46" t="s">
        <v>224</v>
      </c>
      <c r="G98" s="112"/>
      <c r="H98" s="47">
        <f t="shared" si="5"/>
        <v>32</v>
      </c>
      <c r="I98" s="48">
        <v>16</v>
      </c>
      <c r="J98" s="3">
        <v>16</v>
      </c>
      <c r="K98" s="49">
        <f t="shared" si="3"/>
        <v>32</v>
      </c>
      <c r="L98" s="50" t="str">
        <f t="shared" si="4"/>
        <v>VYHOVUJE</v>
      </c>
      <c r="M98" s="132"/>
      <c r="N98" s="129"/>
      <c r="O98" s="132"/>
      <c r="P98" s="129"/>
      <c r="Q98" s="129"/>
      <c r="R98" s="145"/>
      <c r="S98" s="142"/>
      <c r="T98" s="31"/>
    </row>
    <row r="99" spans="1:20" ht="66" customHeight="1">
      <c r="A99" s="23"/>
      <c r="B99" s="42">
        <v>93</v>
      </c>
      <c r="C99" s="51" t="s">
        <v>29</v>
      </c>
      <c r="D99" s="44">
        <v>1</v>
      </c>
      <c r="E99" s="45" t="s">
        <v>27</v>
      </c>
      <c r="F99" s="46" t="s">
        <v>143</v>
      </c>
      <c r="G99" s="112"/>
      <c r="H99" s="47">
        <f t="shared" si="5"/>
        <v>75</v>
      </c>
      <c r="I99" s="48">
        <v>75</v>
      </c>
      <c r="J99" s="3">
        <v>64.900000000000006</v>
      </c>
      <c r="K99" s="49">
        <f t="shared" si="3"/>
        <v>64.900000000000006</v>
      </c>
      <c r="L99" s="50" t="str">
        <f t="shared" si="4"/>
        <v>VYHOVUJE</v>
      </c>
      <c r="M99" s="132"/>
      <c r="N99" s="129"/>
      <c r="O99" s="132"/>
      <c r="P99" s="129"/>
      <c r="Q99" s="129"/>
      <c r="R99" s="145"/>
      <c r="S99" s="142"/>
      <c r="T99" s="31"/>
    </row>
    <row r="100" spans="1:20" ht="21.75" customHeight="1">
      <c r="A100" s="23"/>
      <c r="B100" s="42">
        <v>94</v>
      </c>
      <c r="C100" s="51" t="s">
        <v>94</v>
      </c>
      <c r="D100" s="44">
        <v>40</v>
      </c>
      <c r="E100" s="45" t="s">
        <v>26</v>
      </c>
      <c r="F100" s="46" t="s">
        <v>226</v>
      </c>
      <c r="G100" s="112"/>
      <c r="H100" s="47">
        <f t="shared" si="5"/>
        <v>140</v>
      </c>
      <c r="I100" s="48">
        <v>3.5</v>
      </c>
      <c r="J100" s="3">
        <v>3.5</v>
      </c>
      <c r="K100" s="49">
        <f t="shared" ref="K100:K103" si="6">D100*J100</f>
        <v>140</v>
      </c>
      <c r="L100" s="50" t="str">
        <f t="shared" ref="L100:L103" si="7">IF(ISNUMBER(J100), IF(J100&gt;I100,"NEVYHOVUJE","VYHOVUJE")," ")</f>
        <v>VYHOVUJE</v>
      </c>
      <c r="M100" s="132"/>
      <c r="N100" s="129"/>
      <c r="O100" s="132"/>
      <c r="P100" s="129"/>
      <c r="Q100" s="129"/>
      <c r="R100" s="145"/>
      <c r="S100" s="142"/>
      <c r="T100" s="31"/>
    </row>
    <row r="101" spans="1:20" ht="30">
      <c r="A101" s="23"/>
      <c r="B101" s="42">
        <v>95</v>
      </c>
      <c r="C101" s="43" t="s">
        <v>225</v>
      </c>
      <c r="D101" s="44">
        <v>1</v>
      </c>
      <c r="E101" s="45" t="s">
        <v>26</v>
      </c>
      <c r="F101" s="46" t="s">
        <v>227</v>
      </c>
      <c r="G101" s="112"/>
      <c r="H101" s="47">
        <f t="shared" si="5"/>
        <v>33</v>
      </c>
      <c r="I101" s="48">
        <v>33</v>
      </c>
      <c r="J101" s="3">
        <v>33</v>
      </c>
      <c r="K101" s="49">
        <f t="shared" si="6"/>
        <v>33</v>
      </c>
      <c r="L101" s="50" t="str">
        <f t="shared" si="7"/>
        <v>VYHOVUJE</v>
      </c>
      <c r="M101" s="132"/>
      <c r="N101" s="129"/>
      <c r="O101" s="132"/>
      <c r="P101" s="129"/>
      <c r="Q101" s="129"/>
      <c r="R101" s="145"/>
      <c r="S101" s="142"/>
      <c r="T101" s="31"/>
    </row>
    <row r="102" spans="1:20" ht="39.75" customHeight="1">
      <c r="A102" s="23"/>
      <c r="B102" s="42">
        <v>96</v>
      </c>
      <c r="C102" s="51" t="s">
        <v>77</v>
      </c>
      <c r="D102" s="44">
        <v>5</v>
      </c>
      <c r="E102" s="45" t="s">
        <v>26</v>
      </c>
      <c r="F102" s="46" t="s">
        <v>204</v>
      </c>
      <c r="G102" s="112"/>
      <c r="H102" s="47">
        <f t="shared" si="5"/>
        <v>35</v>
      </c>
      <c r="I102" s="48">
        <v>7</v>
      </c>
      <c r="J102" s="3">
        <v>7</v>
      </c>
      <c r="K102" s="49">
        <f t="shared" si="6"/>
        <v>35</v>
      </c>
      <c r="L102" s="50" t="str">
        <f t="shared" si="7"/>
        <v>VYHOVUJE</v>
      </c>
      <c r="M102" s="132"/>
      <c r="N102" s="129"/>
      <c r="O102" s="132"/>
      <c r="P102" s="129"/>
      <c r="Q102" s="129"/>
      <c r="R102" s="145"/>
      <c r="S102" s="142"/>
      <c r="T102" s="31"/>
    </row>
    <row r="103" spans="1:20" ht="33" customHeight="1" thickBot="1">
      <c r="A103" s="23"/>
      <c r="B103" s="60">
        <v>97</v>
      </c>
      <c r="C103" s="61" t="s">
        <v>95</v>
      </c>
      <c r="D103" s="62">
        <v>1</v>
      </c>
      <c r="E103" s="81" t="s">
        <v>37</v>
      </c>
      <c r="F103" s="82" t="s">
        <v>228</v>
      </c>
      <c r="G103" s="115"/>
      <c r="H103" s="65">
        <f t="shared" si="5"/>
        <v>32</v>
      </c>
      <c r="I103" s="83">
        <v>32</v>
      </c>
      <c r="J103" s="4">
        <v>32</v>
      </c>
      <c r="K103" s="67">
        <f t="shared" si="6"/>
        <v>32</v>
      </c>
      <c r="L103" s="68" t="str">
        <f t="shared" si="7"/>
        <v>VYHOVUJE</v>
      </c>
      <c r="M103" s="133"/>
      <c r="N103" s="130"/>
      <c r="O103" s="133"/>
      <c r="P103" s="130"/>
      <c r="Q103" s="130"/>
      <c r="R103" s="146"/>
      <c r="S103" s="143"/>
      <c r="T103" s="31"/>
    </row>
    <row r="104" spans="1:20" ht="47.25" customHeight="1" thickTop="1">
      <c r="A104" s="23"/>
      <c r="B104" s="69">
        <v>98</v>
      </c>
      <c r="C104" s="70" t="s">
        <v>229</v>
      </c>
      <c r="D104" s="71">
        <v>5</v>
      </c>
      <c r="E104" s="85" t="s">
        <v>26</v>
      </c>
      <c r="F104" s="86" t="s">
        <v>230</v>
      </c>
      <c r="G104" s="111"/>
      <c r="H104" s="74">
        <f t="shared" si="5"/>
        <v>175</v>
      </c>
      <c r="I104" s="87">
        <v>35</v>
      </c>
      <c r="J104" s="5">
        <v>35</v>
      </c>
      <c r="K104" s="76">
        <f t="shared" ref="K104:K150" si="8">D104*J104</f>
        <v>175</v>
      </c>
      <c r="L104" s="77" t="str">
        <f t="shared" ref="L104:L150" si="9">IF(ISNUMBER(J104), IF(J104&gt;I104,"NEVYHOVUJE","VYHOVUJE")," ")</f>
        <v>VYHOVUJE</v>
      </c>
      <c r="M104" s="128" t="s">
        <v>23</v>
      </c>
      <c r="N104" s="128" t="s">
        <v>119</v>
      </c>
      <c r="O104" s="128"/>
      <c r="P104" s="128" t="s">
        <v>128</v>
      </c>
      <c r="Q104" s="128" t="s">
        <v>129</v>
      </c>
      <c r="R104" s="144">
        <v>14</v>
      </c>
      <c r="S104" s="141" t="s">
        <v>8</v>
      </c>
      <c r="T104" s="31"/>
    </row>
    <row r="105" spans="1:20" ht="36" customHeight="1">
      <c r="A105" s="23"/>
      <c r="B105" s="42">
        <v>99</v>
      </c>
      <c r="C105" s="51" t="s">
        <v>96</v>
      </c>
      <c r="D105" s="44">
        <v>2</v>
      </c>
      <c r="E105" s="45" t="s">
        <v>27</v>
      </c>
      <c r="F105" s="46" t="s">
        <v>231</v>
      </c>
      <c r="G105" s="112"/>
      <c r="H105" s="47">
        <f t="shared" si="5"/>
        <v>80</v>
      </c>
      <c r="I105" s="48">
        <v>40</v>
      </c>
      <c r="J105" s="3">
        <v>38</v>
      </c>
      <c r="K105" s="49">
        <f t="shared" si="8"/>
        <v>76</v>
      </c>
      <c r="L105" s="50" t="str">
        <f t="shared" si="9"/>
        <v>VYHOVUJE</v>
      </c>
      <c r="M105" s="129"/>
      <c r="N105" s="129"/>
      <c r="O105" s="129"/>
      <c r="P105" s="129"/>
      <c r="Q105" s="129"/>
      <c r="R105" s="145"/>
      <c r="S105" s="142"/>
      <c r="T105" s="31"/>
    </row>
    <row r="106" spans="1:20" ht="28.5" customHeight="1">
      <c r="A106" s="23"/>
      <c r="B106" s="42">
        <v>100</v>
      </c>
      <c r="C106" s="51" t="s">
        <v>45</v>
      </c>
      <c r="D106" s="44">
        <v>1</v>
      </c>
      <c r="E106" s="45" t="s">
        <v>27</v>
      </c>
      <c r="F106" s="46" t="s">
        <v>164</v>
      </c>
      <c r="G106" s="112"/>
      <c r="H106" s="47">
        <f t="shared" si="5"/>
        <v>60</v>
      </c>
      <c r="I106" s="48">
        <v>60</v>
      </c>
      <c r="J106" s="3">
        <v>60</v>
      </c>
      <c r="K106" s="49">
        <f t="shared" si="8"/>
        <v>60</v>
      </c>
      <c r="L106" s="50" t="str">
        <f t="shared" si="9"/>
        <v>VYHOVUJE</v>
      </c>
      <c r="M106" s="129"/>
      <c r="N106" s="129"/>
      <c r="O106" s="129"/>
      <c r="P106" s="129"/>
      <c r="Q106" s="129"/>
      <c r="R106" s="145"/>
      <c r="S106" s="142"/>
      <c r="T106" s="31"/>
    </row>
    <row r="107" spans="1:20" ht="27.75" customHeight="1">
      <c r="A107" s="23"/>
      <c r="B107" s="42">
        <v>101</v>
      </c>
      <c r="C107" s="43" t="s">
        <v>141</v>
      </c>
      <c r="D107" s="44">
        <v>1</v>
      </c>
      <c r="E107" s="45" t="s">
        <v>27</v>
      </c>
      <c r="F107" s="46" t="s">
        <v>232</v>
      </c>
      <c r="G107" s="112"/>
      <c r="H107" s="47">
        <f t="shared" si="5"/>
        <v>37</v>
      </c>
      <c r="I107" s="48">
        <v>37</v>
      </c>
      <c r="J107" s="3">
        <v>37</v>
      </c>
      <c r="K107" s="49">
        <f t="shared" si="8"/>
        <v>37</v>
      </c>
      <c r="L107" s="50" t="str">
        <f t="shared" si="9"/>
        <v>VYHOVUJE</v>
      </c>
      <c r="M107" s="129"/>
      <c r="N107" s="129"/>
      <c r="O107" s="129"/>
      <c r="P107" s="129"/>
      <c r="Q107" s="129"/>
      <c r="R107" s="145"/>
      <c r="S107" s="142"/>
      <c r="T107" s="31"/>
    </row>
    <row r="108" spans="1:20" ht="39" customHeight="1">
      <c r="A108" s="23"/>
      <c r="B108" s="42">
        <v>102</v>
      </c>
      <c r="C108" s="43" t="s">
        <v>233</v>
      </c>
      <c r="D108" s="44">
        <v>2</v>
      </c>
      <c r="E108" s="45" t="s">
        <v>26</v>
      </c>
      <c r="F108" s="46" t="s">
        <v>139</v>
      </c>
      <c r="G108" s="112"/>
      <c r="H108" s="47">
        <f t="shared" si="5"/>
        <v>22</v>
      </c>
      <c r="I108" s="48">
        <v>11</v>
      </c>
      <c r="J108" s="3">
        <v>11</v>
      </c>
      <c r="K108" s="49">
        <f t="shared" si="8"/>
        <v>22</v>
      </c>
      <c r="L108" s="50" t="str">
        <f t="shared" si="9"/>
        <v>VYHOVUJE</v>
      </c>
      <c r="M108" s="129"/>
      <c r="N108" s="129"/>
      <c r="O108" s="129"/>
      <c r="P108" s="129"/>
      <c r="Q108" s="129"/>
      <c r="R108" s="145"/>
      <c r="S108" s="142"/>
      <c r="T108" s="31"/>
    </row>
    <row r="109" spans="1:20" ht="76.5" customHeight="1">
      <c r="A109" s="23"/>
      <c r="B109" s="42">
        <v>103</v>
      </c>
      <c r="C109" s="51" t="s">
        <v>29</v>
      </c>
      <c r="D109" s="44">
        <v>20</v>
      </c>
      <c r="E109" s="45" t="s">
        <v>27</v>
      </c>
      <c r="F109" s="46" t="s">
        <v>234</v>
      </c>
      <c r="G109" s="112"/>
      <c r="H109" s="47">
        <f t="shared" si="5"/>
        <v>1500</v>
      </c>
      <c r="I109" s="48">
        <v>75</v>
      </c>
      <c r="J109" s="3">
        <v>64.900000000000006</v>
      </c>
      <c r="K109" s="49">
        <f t="shared" si="8"/>
        <v>1298</v>
      </c>
      <c r="L109" s="50" t="str">
        <f t="shared" si="9"/>
        <v>VYHOVUJE</v>
      </c>
      <c r="M109" s="129"/>
      <c r="N109" s="129"/>
      <c r="O109" s="129"/>
      <c r="P109" s="129"/>
      <c r="Q109" s="129"/>
      <c r="R109" s="145"/>
      <c r="S109" s="142"/>
      <c r="T109" s="31"/>
    </row>
    <row r="110" spans="1:20" ht="23.25" customHeight="1">
      <c r="A110" s="23"/>
      <c r="B110" s="42">
        <v>104</v>
      </c>
      <c r="C110" s="51" t="s">
        <v>68</v>
      </c>
      <c r="D110" s="44">
        <v>2</v>
      </c>
      <c r="E110" s="45" t="s">
        <v>26</v>
      </c>
      <c r="F110" s="98" t="s">
        <v>35</v>
      </c>
      <c r="G110" s="112"/>
      <c r="H110" s="47">
        <f t="shared" si="5"/>
        <v>80</v>
      </c>
      <c r="I110" s="48">
        <v>40</v>
      </c>
      <c r="J110" s="3">
        <v>40</v>
      </c>
      <c r="K110" s="49">
        <f t="shared" si="8"/>
        <v>80</v>
      </c>
      <c r="L110" s="50" t="str">
        <f t="shared" si="9"/>
        <v>VYHOVUJE</v>
      </c>
      <c r="M110" s="129"/>
      <c r="N110" s="129"/>
      <c r="O110" s="129"/>
      <c r="P110" s="129"/>
      <c r="Q110" s="129"/>
      <c r="R110" s="145"/>
      <c r="S110" s="142"/>
      <c r="T110" s="31"/>
    </row>
    <row r="111" spans="1:20" ht="23.25" customHeight="1">
      <c r="A111" s="23"/>
      <c r="B111" s="42">
        <v>105</v>
      </c>
      <c r="C111" s="51" t="s">
        <v>72</v>
      </c>
      <c r="D111" s="44">
        <v>1</v>
      </c>
      <c r="E111" s="45" t="s">
        <v>26</v>
      </c>
      <c r="F111" s="98" t="s">
        <v>73</v>
      </c>
      <c r="G111" s="112"/>
      <c r="H111" s="47">
        <f t="shared" si="5"/>
        <v>28</v>
      </c>
      <c r="I111" s="48">
        <v>28</v>
      </c>
      <c r="J111" s="3">
        <v>28</v>
      </c>
      <c r="K111" s="49">
        <f t="shared" si="8"/>
        <v>28</v>
      </c>
      <c r="L111" s="50" t="str">
        <f t="shared" si="9"/>
        <v>VYHOVUJE</v>
      </c>
      <c r="M111" s="129"/>
      <c r="N111" s="129"/>
      <c r="O111" s="129"/>
      <c r="P111" s="129"/>
      <c r="Q111" s="129"/>
      <c r="R111" s="145"/>
      <c r="S111" s="142"/>
      <c r="T111" s="31"/>
    </row>
    <row r="112" spans="1:20" ht="27.75" customHeight="1">
      <c r="A112" s="23"/>
      <c r="B112" s="42">
        <v>106</v>
      </c>
      <c r="C112" s="51" t="s">
        <v>97</v>
      </c>
      <c r="D112" s="44">
        <v>3</v>
      </c>
      <c r="E112" s="45" t="s">
        <v>26</v>
      </c>
      <c r="F112" s="46" t="s">
        <v>153</v>
      </c>
      <c r="G112" s="112"/>
      <c r="H112" s="47">
        <f t="shared" si="5"/>
        <v>6</v>
      </c>
      <c r="I112" s="48">
        <v>2</v>
      </c>
      <c r="J112" s="3">
        <v>2</v>
      </c>
      <c r="K112" s="49">
        <f t="shared" si="8"/>
        <v>6</v>
      </c>
      <c r="L112" s="50" t="str">
        <f t="shared" si="9"/>
        <v>VYHOVUJE</v>
      </c>
      <c r="M112" s="129"/>
      <c r="N112" s="129"/>
      <c r="O112" s="129"/>
      <c r="P112" s="129"/>
      <c r="Q112" s="129"/>
      <c r="R112" s="145"/>
      <c r="S112" s="142"/>
      <c r="T112" s="31"/>
    </row>
    <row r="113" spans="1:20" ht="39.75" customHeight="1">
      <c r="A113" s="23"/>
      <c r="B113" s="42">
        <v>107</v>
      </c>
      <c r="C113" s="51" t="s">
        <v>77</v>
      </c>
      <c r="D113" s="44">
        <v>3</v>
      </c>
      <c r="E113" s="45" t="s">
        <v>26</v>
      </c>
      <c r="F113" s="46" t="s">
        <v>204</v>
      </c>
      <c r="G113" s="112"/>
      <c r="H113" s="47">
        <f t="shared" si="5"/>
        <v>21</v>
      </c>
      <c r="I113" s="48">
        <v>7</v>
      </c>
      <c r="J113" s="3">
        <v>7</v>
      </c>
      <c r="K113" s="49">
        <f t="shared" si="8"/>
        <v>21</v>
      </c>
      <c r="L113" s="50" t="str">
        <f t="shared" si="9"/>
        <v>VYHOVUJE</v>
      </c>
      <c r="M113" s="129"/>
      <c r="N113" s="129"/>
      <c r="O113" s="129"/>
      <c r="P113" s="129"/>
      <c r="Q113" s="129"/>
      <c r="R113" s="145"/>
      <c r="S113" s="142"/>
      <c r="T113" s="31"/>
    </row>
    <row r="114" spans="1:20" ht="30" customHeight="1">
      <c r="A114" s="23"/>
      <c r="B114" s="42">
        <v>108</v>
      </c>
      <c r="C114" s="43" t="s">
        <v>235</v>
      </c>
      <c r="D114" s="44">
        <v>2</v>
      </c>
      <c r="E114" s="45" t="s">
        <v>27</v>
      </c>
      <c r="F114" s="98" t="s">
        <v>98</v>
      </c>
      <c r="G114" s="112"/>
      <c r="H114" s="47">
        <f t="shared" si="5"/>
        <v>40</v>
      </c>
      <c r="I114" s="48">
        <v>20</v>
      </c>
      <c r="J114" s="3">
        <v>20</v>
      </c>
      <c r="K114" s="49">
        <f t="shared" si="8"/>
        <v>40</v>
      </c>
      <c r="L114" s="50" t="str">
        <f t="shared" si="9"/>
        <v>VYHOVUJE</v>
      </c>
      <c r="M114" s="129"/>
      <c r="N114" s="129"/>
      <c r="O114" s="129"/>
      <c r="P114" s="129"/>
      <c r="Q114" s="129"/>
      <c r="R114" s="145"/>
      <c r="S114" s="142"/>
      <c r="T114" s="31"/>
    </row>
    <row r="115" spans="1:20" ht="22.5" customHeight="1">
      <c r="A115" s="23"/>
      <c r="B115" s="42">
        <v>109</v>
      </c>
      <c r="C115" s="51" t="s">
        <v>95</v>
      </c>
      <c r="D115" s="44">
        <v>1</v>
      </c>
      <c r="E115" s="45" t="s">
        <v>37</v>
      </c>
      <c r="F115" s="46" t="s">
        <v>228</v>
      </c>
      <c r="G115" s="112"/>
      <c r="H115" s="47">
        <f t="shared" si="5"/>
        <v>32</v>
      </c>
      <c r="I115" s="48">
        <v>32</v>
      </c>
      <c r="J115" s="3">
        <v>32</v>
      </c>
      <c r="K115" s="49">
        <f t="shared" si="8"/>
        <v>32</v>
      </c>
      <c r="L115" s="50" t="str">
        <f t="shared" si="9"/>
        <v>VYHOVUJE</v>
      </c>
      <c r="M115" s="129"/>
      <c r="N115" s="129"/>
      <c r="O115" s="129"/>
      <c r="P115" s="129"/>
      <c r="Q115" s="129"/>
      <c r="R115" s="145"/>
      <c r="S115" s="142"/>
      <c r="T115" s="31"/>
    </row>
    <row r="116" spans="1:20" ht="26.25" customHeight="1">
      <c r="A116" s="23"/>
      <c r="B116" s="42">
        <v>110</v>
      </c>
      <c r="C116" s="51" t="s">
        <v>99</v>
      </c>
      <c r="D116" s="44">
        <v>1</v>
      </c>
      <c r="E116" s="45" t="s">
        <v>37</v>
      </c>
      <c r="F116" s="46" t="s">
        <v>236</v>
      </c>
      <c r="G116" s="112"/>
      <c r="H116" s="47">
        <f t="shared" si="5"/>
        <v>38</v>
      </c>
      <c r="I116" s="48">
        <v>38</v>
      </c>
      <c r="J116" s="3">
        <v>38</v>
      </c>
      <c r="K116" s="49">
        <f t="shared" si="8"/>
        <v>38</v>
      </c>
      <c r="L116" s="50" t="str">
        <f t="shared" si="9"/>
        <v>VYHOVUJE</v>
      </c>
      <c r="M116" s="129"/>
      <c r="N116" s="129"/>
      <c r="O116" s="129"/>
      <c r="P116" s="129"/>
      <c r="Q116" s="129"/>
      <c r="R116" s="145"/>
      <c r="S116" s="142"/>
      <c r="T116" s="31"/>
    </row>
    <row r="117" spans="1:20" ht="39" customHeight="1">
      <c r="A117" s="23"/>
      <c r="B117" s="42">
        <v>111</v>
      </c>
      <c r="C117" s="51" t="s">
        <v>100</v>
      </c>
      <c r="D117" s="44">
        <v>1</v>
      </c>
      <c r="E117" s="45" t="s">
        <v>26</v>
      </c>
      <c r="F117" s="46" t="s">
        <v>237</v>
      </c>
      <c r="G117" s="112"/>
      <c r="H117" s="47">
        <f t="shared" si="5"/>
        <v>80</v>
      </c>
      <c r="I117" s="48">
        <v>80</v>
      </c>
      <c r="J117" s="3">
        <v>35</v>
      </c>
      <c r="K117" s="49">
        <f t="shared" si="8"/>
        <v>35</v>
      </c>
      <c r="L117" s="50" t="str">
        <f t="shared" si="9"/>
        <v>VYHOVUJE</v>
      </c>
      <c r="M117" s="129"/>
      <c r="N117" s="129"/>
      <c r="O117" s="129"/>
      <c r="P117" s="129"/>
      <c r="Q117" s="129"/>
      <c r="R117" s="145"/>
      <c r="S117" s="142"/>
      <c r="T117" s="31"/>
    </row>
    <row r="118" spans="1:20" ht="24" customHeight="1">
      <c r="A118" s="23"/>
      <c r="B118" s="42">
        <v>112</v>
      </c>
      <c r="C118" s="51" t="s">
        <v>101</v>
      </c>
      <c r="D118" s="44">
        <v>1</v>
      </c>
      <c r="E118" s="45" t="s">
        <v>26</v>
      </c>
      <c r="F118" s="46" t="s">
        <v>238</v>
      </c>
      <c r="G118" s="112"/>
      <c r="H118" s="47">
        <f t="shared" si="5"/>
        <v>53</v>
      </c>
      <c r="I118" s="48">
        <v>53</v>
      </c>
      <c r="J118" s="3">
        <v>35</v>
      </c>
      <c r="K118" s="49">
        <f t="shared" si="8"/>
        <v>35</v>
      </c>
      <c r="L118" s="50" t="str">
        <f t="shared" si="9"/>
        <v>VYHOVUJE</v>
      </c>
      <c r="M118" s="129"/>
      <c r="N118" s="129"/>
      <c r="O118" s="129"/>
      <c r="P118" s="129"/>
      <c r="Q118" s="129"/>
      <c r="R118" s="145"/>
      <c r="S118" s="142"/>
      <c r="T118" s="31"/>
    </row>
    <row r="119" spans="1:20" ht="37.5" customHeight="1">
      <c r="A119" s="23"/>
      <c r="B119" s="42">
        <v>113</v>
      </c>
      <c r="C119" s="51" t="s">
        <v>91</v>
      </c>
      <c r="D119" s="44">
        <v>1</v>
      </c>
      <c r="E119" s="45" t="s">
        <v>26</v>
      </c>
      <c r="F119" s="46" t="s">
        <v>216</v>
      </c>
      <c r="G119" s="112"/>
      <c r="H119" s="47">
        <f t="shared" si="5"/>
        <v>50</v>
      </c>
      <c r="I119" s="48">
        <v>50</v>
      </c>
      <c r="J119" s="3">
        <v>48</v>
      </c>
      <c r="K119" s="49">
        <f t="shared" si="8"/>
        <v>48</v>
      </c>
      <c r="L119" s="50" t="str">
        <f t="shared" si="9"/>
        <v>VYHOVUJE</v>
      </c>
      <c r="M119" s="129"/>
      <c r="N119" s="129"/>
      <c r="O119" s="129"/>
      <c r="P119" s="129"/>
      <c r="Q119" s="129"/>
      <c r="R119" s="145"/>
      <c r="S119" s="142"/>
      <c r="T119" s="31"/>
    </row>
    <row r="120" spans="1:20" ht="21.75" customHeight="1">
      <c r="A120" s="23"/>
      <c r="B120" s="42">
        <v>114</v>
      </c>
      <c r="C120" s="51" t="s">
        <v>102</v>
      </c>
      <c r="D120" s="44">
        <v>1</v>
      </c>
      <c r="E120" s="45" t="s">
        <v>26</v>
      </c>
      <c r="F120" s="46" t="s">
        <v>239</v>
      </c>
      <c r="G120" s="112"/>
      <c r="H120" s="47">
        <f t="shared" si="5"/>
        <v>26</v>
      </c>
      <c r="I120" s="48">
        <v>26</v>
      </c>
      <c r="J120" s="3">
        <v>26</v>
      </c>
      <c r="K120" s="49">
        <f t="shared" si="8"/>
        <v>26</v>
      </c>
      <c r="L120" s="50" t="str">
        <f t="shared" si="9"/>
        <v>VYHOVUJE</v>
      </c>
      <c r="M120" s="129"/>
      <c r="N120" s="129"/>
      <c r="O120" s="129"/>
      <c r="P120" s="129"/>
      <c r="Q120" s="129"/>
      <c r="R120" s="145"/>
      <c r="S120" s="142"/>
      <c r="T120" s="31"/>
    </row>
    <row r="121" spans="1:20" ht="24" customHeight="1" thickBot="1">
      <c r="A121" s="23"/>
      <c r="B121" s="60">
        <v>115</v>
      </c>
      <c r="C121" s="61" t="s">
        <v>103</v>
      </c>
      <c r="D121" s="62">
        <v>1</v>
      </c>
      <c r="E121" s="81" t="s">
        <v>26</v>
      </c>
      <c r="F121" s="82" t="s">
        <v>240</v>
      </c>
      <c r="G121" s="115"/>
      <c r="H121" s="65">
        <f t="shared" si="5"/>
        <v>10</v>
      </c>
      <c r="I121" s="83">
        <v>10</v>
      </c>
      <c r="J121" s="4">
        <v>10</v>
      </c>
      <c r="K121" s="67">
        <f t="shared" si="8"/>
        <v>10</v>
      </c>
      <c r="L121" s="68" t="str">
        <f t="shared" si="9"/>
        <v>VYHOVUJE</v>
      </c>
      <c r="M121" s="130"/>
      <c r="N121" s="130"/>
      <c r="O121" s="130"/>
      <c r="P121" s="130"/>
      <c r="Q121" s="130"/>
      <c r="R121" s="146"/>
      <c r="S121" s="143"/>
      <c r="T121" s="31"/>
    </row>
    <row r="122" spans="1:20" ht="43.5" customHeight="1" thickTop="1">
      <c r="A122" s="23"/>
      <c r="B122" s="69">
        <v>116</v>
      </c>
      <c r="C122" s="84" t="s">
        <v>104</v>
      </c>
      <c r="D122" s="71">
        <v>4</v>
      </c>
      <c r="E122" s="85" t="s">
        <v>26</v>
      </c>
      <c r="F122" s="86" t="s">
        <v>241</v>
      </c>
      <c r="G122" s="111"/>
      <c r="H122" s="74">
        <f t="shared" si="5"/>
        <v>160</v>
      </c>
      <c r="I122" s="87">
        <v>40</v>
      </c>
      <c r="J122" s="5">
        <v>40</v>
      </c>
      <c r="K122" s="76">
        <f t="shared" si="8"/>
        <v>160</v>
      </c>
      <c r="L122" s="77" t="str">
        <f t="shared" si="9"/>
        <v>VYHOVUJE</v>
      </c>
      <c r="M122" s="128" t="s">
        <v>23</v>
      </c>
      <c r="N122" s="128" t="s">
        <v>117</v>
      </c>
      <c r="O122" s="131" t="s">
        <v>118</v>
      </c>
      <c r="P122" s="128" t="s">
        <v>122</v>
      </c>
      <c r="Q122" s="128" t="s">
        <v>130</v>
      </c>
      <c r="R122" s="144">
        <v>14</v>
      </c>
      <c r="S122" s="141" t="s">
        <v>8</v>
      </c>
      <c r="T122" s="31"/>
    </row>
    <row r="123" spans="1:20" ht="36.75" customHeight="1">
      <c r="A123" s="23"/>
      <c r="B123" s="42">
        <v>117</v>
      </c>
      <c r="C123" s="43" t="s">
        <v>242</v>
      </c>
      <c r="D123" s="44">
        <v>4</v>
      </c>
      <c r="E123" s="45" t="s">
        <v>26</v>
      </c>
      <c r="F123" s="46" t="s">
        <v>245</v>
      </c>
      <c r="G123" s="112"/>
      <c r="H123" s="47">
        <f t="shared" si="5"/>
        <v>140</v>
      </c>
      <c r="I123" s="48">
        <v>35</v>
      </c>
      <c r="J123" s="3">
        <v>35</v>
      </c>
      <c r="K123" s="49">
        <f t="shared" si="8"/>
        <v>140</v>
      </c>
      <c r="L123" s="50" t="str">
        <f t="shared" si="9"/>
        <v>VYHOVUJE</v>
      </c>
      <c r="M123" s="129"/>
      <c r="N123" s="129"/>
      <c r="O123" s="138"/>
      <c r="P123" s="129"/>
      <c r="Q123" s="129"/>
      <c r="R123" s="145"/>
      <c r="S123" s="142"/>
      <c r="T123" s="31"/>
    </row>
    <row r="124" spans="1:20" ht="22.5" customHeight="1">
      <c r="A124" s="23"/>
      <c r="B124" s="42">
        <v>118</v>
      </c>
      <c r="C124" s="51" t="s">
        <v>105</v>
      </c>
      <c r="D124" s="44">
        <v>6</v>
      </c>
      <c r="E124" s="45" t="s">
        <v>26</v>
      </c>
      <c r="F124" s="46" t="s">
        <v>244</v>
      </c>
      <c r="G124" s="112"/>
      <c r="H124" s="47">
        <f t="shared" si="5"/>
        <v>18</v>
      </c>
      <c r="I124" s="48">
        <v>3</v>
      </c>
      <c r="J124" s="3">
        <v>3</v>
      </c>
      <c r="K124" s="49">
        <f t="shared" si="8"/>
        <v>18</v>
      </c>
      <c r="L124" s="50" t="str">
        <f t="shared" si="9"/>
        <v>VYHOVUJE</v>
      </c>
      <c r="M124" s="129"/>
      <c r="N124" s="129"/>
      <c r="O124" s="138"/>
      <c r="P124" s="129"/>
      <c r="Q124" s="129"/>
      <c r="R124" s="145"/>
      <c r="S124" s="142"/>
      <c r="T124" s="31"/>
    </row>
    <row r="125" spans="1:20" ht="22.5" customHeight="1">
      <c r="A125" s="23"/>
      <c r="B125" s="42">
        <v>119</v>
      </c>
      <c r="C125" s="43" t="s">
        <v>243</v>
      </c>
      <c r="D125" s="44">
        <v>4</v>
      </c>
      <c r="E125" s="45" t="s">
        <v>26</v>
      </c>
      <c r="F125" s="46" t="s">
        <v>246</v>
      </c>
      <c r="G125" s="112"/>
      <c r="H125" s="47">
        <f t="shared" si="5"/>
        <v>84</v>
      </c>
      <c r="I125" s="48">
        <v>21</v>
      </c>
      <c r="J125" s="3">
        <v>21</v>
      </c>
      <c r="K125" s="49">
        <f t="shared" si="8"/>
        <v>84</v>
      </c>
      <c r="L125" s="50" t="str">
        <f t="shared" si="9"/>
        <v>VYHOVUJE</v>
      </c>
      <c r="M125" s="129"/>
      <c r="N125" s="129"/>
      <c r="O125" s="138"/>
      <c r="P125" s="129"/>
      <c r="Q125" s="129"/>
      <c r="R125" s="145"/>
      <c r="S125" s="142"/>
      <c r="T125" s="31"/>
    </row>
    <row r="126" spans="1:20" ht="17.25" customHeight="1">
      <c r="A126" s="23"/>
      <c r="B126" s="42">
        <v>120</v>
      </c>
      <c r="C126" s="51" t="s">
        <v>45</v>
      </c>
      <c r="D126" s="44">
        <v>1</v>
      </c>
      <c r="E126" s="45" t="s">
        <v>27</v>
      </c>
      <c r="F126" s="46" t="s">
        <v>247</v>
      </c>
      <c r="G126" s="112"/>
      <c r="H126" s="47">
        <f t="shared" si="5"/>
        <v>60</v>
      </c>
      <c r="I126" s="48">
        <v>60</v>
      </c>
      <c r="J126" s="3">
        <v>54</v>
      </c>
      <c r="K126" s="49">
        <f t="shared" si="8"/>
        <v>54</v>
      </c>
      <c r="L126" s="50" t="str">
        <f t="shared" si="9"/>
        <v>VYHOVUJE</v>
      </c>
      <c r="M126" s="129"/>
      <c r="N126" s="129"/>
      <c r="O126" s="138"/>
      <c r="P126" s="129"/>
      <c r="Q126" s="129"/>
      <c r="R126" s="145"/>
      <c r="S126" s="142"/>
      <c r="T126" s="31"/>
    </row>
    <row r="127" spans="1:20" ht="17.25" customHeight="1">
      <c r="A127" s="23"/>
      <c r="B127" s="42">
        <v>121</v>
      </c>
      <c r="C127" s="51" t="s">
        <v>93</v>
      </c>
      <c r="D127" s="44">
        <v>1</v>
      </c>
      <c r="E127" s="45" t="s">
        <v>26</v>
      </c>
      <c r="F127" s="46" t="s">
        <v>224</v>
      </c>
      <c r="G127" s="112"/>
      <c r="H127" s="47">
        <f t="shared" si="5"/>
        <v>16</v>
      </c>
      <c r="I127" s="48">
        <v>16</v>
      </c>
      <c r="J127" s="3">
        <v>16</v>
      </c>
      <c r="K127" s="49">
        <f t="shared" si="8"/>
        <v>16</v>
      </c>
      <c r="L127" s="50" t="str">
        <f t="shared" si="9"/>
        <v>VYHOVUJE</v>
      </c>
      <c r="M127" s="129"/>
      <c r="N127" s="129"/>
      <c r="O127" s="138"/>
      <c r="P127" s="129"/>
      <c r="Q127" s="129"/>
      <c r="R127" s="145"/>
      <c r="S127" s="142"/>
      <c r="T127" s="31"/>
    </row>
    <row r="128" spans="1:20" ht="19.5" customHeight="1">
      <c r="A128" s="23"/>
      <c r="B128" s="42">
        <v>122</v>
      </c>
      <c r="C128" s="51" t="s">
        <v>106</v>
      </c>
      <c r="D128" s="44">
        <v>1</v>
      </c>
      <c r="E128" s="45" t="s">
        <v>27</v>
      </c>
      <c r="F128" s="46" t="s">
        <v>249</v>
      </c>
      <c r="G128" s="112"/>
      <c r="H128" s="47">
        <f t="shared" si="5"/>
        <v>14</v>
      </c>
      <c r="I128" s="48">
        <v>14</v>
      </c>
      <c r="J128" s="3">
        <v>14</v>
      </c>
      <c r="K128" s="49">
        <f t="shared" si="8"/>
        <v>14</v>
      </c>
      <c r="L128" s="50" t="str">
        <f t="shared" si="9"/>
        <v>VYHOVUJE</v>
      </c>
      <c r="M128" s="129"/>
      <c r="N128" s="129"/>
      <c r="O128" s="138"/>
      <c r="P128" s="129"/>
      <c r="Q128" s="129"/>
      <c r="R128" s="145"/>
      <c r="S128" s="142"/>
      <c r="T128" s="31"/>
    </row>
    <row r="129" spans="1:20" ht="19.5" customHeight="1">
      <c r="A129" s="23"/>
      <c r="B129" s="42">
        <v>123</v>
      </c>
      <c r="C129" s="43" t="s">
        <v>248</v>
      </c>
      <c r="D129" s="44">
        <v>1</v>
      </c>
      <c r="E129" s="45" t="s">
        <v>26</v>
      </c>
      <c r="F129" s="46" t="s">
        <v>139</v>
      </c>
      <c r="G129" s="112"/>
      <c r="H129" s="47">
        <f t="shared" si="5"/>
        <v>11</v>
      </c>
      <c r="I129" s="48">
        <v>11</v>
      </c>
      <c r="J129" s="3">
        <v>11</v>
      </c>
      <c r="K129" s="49">
        <f t="shared" si="8"/>
        <v>11</v>
      </c>
      <c r="L129" s="50" t="str">
        <f t="shared" si="9"/>
        <v>VYHOVUJE</v>
      </c>
      <c r="M129" s="129"/>
      <c r="N129" s="129"/>
      <c r="O129" s="138"/>
      <c r="P129" s="129"/>
      <c r="Q129" s="129"/>
      <c r="R129" s="145"/>
      <c r="S129" s="142"/>
      <c r="T129" s="31"/>
    </row>
    <row r="130" spans="1:20" ht="17.25" customHeight="1">
      <c r="A130" s="23"/>
      <c r="B130" s="42">
        <v>124</v>
      </c>
      <c r="C130" s="51" t="s">
        <v>48</v>
      </c>
      <c r="D130" s="44">
        <v>2</v>
      </c>
      <c r="E130" s="45" t="s">
        <v>27</v>
      </c>
      <c r="F130" s="46" t="s">
        <v>170</v>
      </c>
      <c r="G130" s="112"/>
      <c r="H130" s="47">
        <f t="shared" si="5"/>
        <v>56</v>
      </c>
      <c r="I130" s="48">
        <v>28</v>
      </c>
      <c r="J130" s="3">
        <v>28</v>
      </c>
      <c r="K130" s="49">
        <f t="shared" si="8"/>
        <v>56</v>
      </c>
      <c r="L130" s="50" t="str">
        <f t="shared" si="9"/>
        <v>VYHOVUJE</v>
      </c>
      <c r="M130" s="129"/>
      <c r="N130" s="129"/>
      <c r="O130" s="138"/>
      <c r="P130" s="129"/>
      <c r="Q130" s="129"/>
      <c r="R130" s="145"/>
      <c r="S130" s="142"/>
      <c r="T130" s="31"/>
    </row>
    <row r="131" spans="1:20" ht="17.25" customHeight="1">
      <c r="A131" s="23"/>
      <c r="B131" s="42">
        <v>125</v>
      </c>
      <c r="C131" s="51" t="s">
        <v>107</v>
      </c>
      <c r="D131" s="44">
        <v>2</v>
      </c>
      <c r="E131" s="45" t="s">
        <v>26</v>
      </c>
      <c r="F131" s="46" t="s">
        <v>172</v>
      </c>
      <c r="G131" s="112"/>
      <c r="H131" s="47">
        <f t="shared" si="5"/>
        <v>32</v>
      </c>
      <c r="I131" s="48">
        <v>16</v>
      </c>
      <c r="J131" s="3">
        <v>16</v>
      </c>
      <c r="K131" s="49">
        <f t="shared" si="8"/>
        <v>32</v>
      </c>
      <c r="L131" s="50" t="str">
        <f t="shared" si="9"/>
        <v>VYHOVUJE</v>
      </c>
      <c r="M131" s="129"/>
      <c r="N131" s="129"/>
      <c r="O131" s="138"/>
      <c r="P131" s="129"/>
      <c r="Q131" s="129"/>
      <c r="R131" s="145"/>
      <c r="S131" s="142"/>
      <c r="T131" s="31"/>
    </row>
    <row r="132" spans="1:20" ht="17.25" customHeight="1">
      <c r="A132" s="23"/>
      <c r="B132" s="42">
        <v>126</v>
      </c>
      <c r="C132" s="51" t="s">
        <v>64</v>
      </c>
      <c r="D132" s="44">
        <v>2</v>
      </c>
      <c r="E132" s="45" t="s">
        <v>26</v>
      </c>
      <c r="F132" s="46" t="s">
        <v>172</v>
      </c>
      <c r="G132" s="112"/>
      <c r="H132" s="47">
        <f t="shared" si="5"/>
        <v>32</v>
      </c>
      <c r="I132" s="48">
        <v>16</v>
      </c>
      <c r="J132" s="3">
        <v>16</v>
      </c>
      <c r="K132" s="49">
        <f t="shared" si="8"/>
        <v>32</v>
      </c>
      <c r="L132" s="50" t="str">
        <f t="shared" si="9"/>
        <v>VYHOVUJE</v>
      </c>
      <c r="M132" s="129"/>
      <c r="N132" s="129"/>
      <c r="O132" s="138"/>
      <c r="P132" s="129"/>
      <c r="Q132" s="129"/>
      <c r="R132" s="145"/>
      <c r="S132" s="142"/>
      <c r="T132" s="31"/>
    </row>
    <row r="133" spans="1:20" ht="17.25" customHeight="1">
      <c r="A133" s="23"/>
      <c r="B133" s="42">
        <v>127</v>
      </c>
      <c r="C133" s="51" t="s">
        <v>108</v>
      </c>
      <c r="D133" s="44">
        <v>1</v>
      </c>
      <c r="E133" s="45" t="s">
        <v>26</v>
      </c>
      <c r="F133" s="46" t="s">
        <v>172</v>
      </c>
      <c r="G133" s="112"/>
      <c r="H133" s="47">
        <f t="shared" si="5"/>
        <v>28</v>
      </c>
      <c r="I133" s="48">
        <v>28</v>
      </c>
      <c r="J133" s="3">
        <v>28</v>
      </c>
      <c r="K133" s="49">
        <f t="shared" si="8"/>
        <v>28</v>
      </c>
      <c r="L133" s="50" t="str">
        <f t="shared" si="9"/>
        <v>VYHOVUJE</v>
      </c>
      <c r="M133" s="129"/>
      <c r="N133" s="129"/>
      <c r="O133" s="138"/>
      <c r="P133" s="129"/>
      <c r="Q133" s="129"/>
      <c r="R133" s="145"/>
      <c r="S133" s="142"/>
      <c r="T133" s="31"/>
    </row>
    <row r="134" spans="1:20" ht="69.75" customHeight="1">
      <c r="A134" s="23"/>
      <c r="B134" s="42">
        <v>128</v>
      </c>
      <c r="C134" s="51" t="s">
        <v>30</v>
      </c>
      <c r="D134" s="44">
        <v>2</v>
      </c>
      <c r="E134" s="45" t="s">
        <v>27</v>
      </c>
      <c r="F134" s="46" t="s">
        <v>145</v>
      </c>
      <c r="G134" s="112"/>
      <c r="H134" s="47">
        <f t="shared" si="5"/>
        <v>310</v>
      </c>
      <c r="I134" s="48">
        <v>155</v>
      </c>
      <c r="J134" s="3">
        <v>144</v>
      </c>
      <c r="K134" s="49">
        <f t="shared" si="8"/>
        <v>288</v>
      </c>
      <c r="L134" s="50" t="str">
        <f t="shared" si="9"/>
        <v>VYHOVUJE</v>
      </c>
      <c r="M134" s="129"/>
      <c r="N134" s="129"/>
      <c r="O134" s="138"/>
      <c r="P134" s="129"/>
      <c r="Q134" s="129"/>
      <c r="R134" s="145"/>
      <c r="S134" s="142"/>
      <c r="T134" s="31"/>
    </row>
    <row r="135" spans="1:20" ht="75">
      <c r="A135" s="23"/>
      <c r="B135" s="42">
        <v>129</v>
      </c>
      <c r="C135" s="51" t="s">
        <v>109</v>
      </c>
      <c r="D135" s="44">
        <v>1</v>
      </c>
      <c r="E135" s="45" t="s">
        <v>27</v>
      </c>
      <c r="F135" s="46" t="s">
        <v>250</v>
      </c>
      <c r="G135" s="112"/>
      <c r="H135" s="47">
        <f t="shared" si="5"/>
        <v>140</v>
      </c>
      <c r="I135" s="48">
        <v>140</v>
      </c>
      <c r="J135" s="3">
        <v>139</v>
      </c>
      <c r="K135" s="49">
        <f t="shared" si="8"/>
        <v>139</v>
      </c>
      <c r="L135" s="50" t="str">
        <f t="shared" si="9"/>
        <v>VYHOVUJE</v>
      </c>
      <c r="M135" s="129"/>
      <c r="N135" s="129"/>
      <c r="O135" s="138"/>
      <c r="P135" s="129"/>
      <c r="Q135" s="129"/>
      <c r="R135" s="145"/>
      <c r="S135" s="142"/>
      <c r="T135" s="31"/>
    </row>
    <row r="136" spans="1:20" ht="72" customHeight="1">
      <c r="A136" s="23"/>
      <c r="B136" s="42">
        <v>130</v>
      </c>
      <c r="C136" s="51" t="s">
        <v>29</v>
      </c>
      <c r="D136" s="44">
        <v>6</v>
      </c>
      <c r="E136" s="45" t="s">
        <v>27</v>
      </c>
      <c r="F136" s="46" t="s">
        <v>251</v>
      </c>
      <c r="G136" s="112"/>
      <c r="H136" s="47">
        <f t="shared" si="5"/>
        <v>450</v>
      </c>
      <c r="I136" s="48">
        <v>75</v>
      </c>
      <c r="J136" s="3">
        <v>64.900000000000006</v>
      </c>
      <c r="K136" s="49">
        <f t="shared" si="8"/>
        <v>389.40000000000003</v>
      </c>
      <c r="L136" s="50" t="str">
        <f t="shared" si="9"/>
        <v>VYHOVUJE</v>
      </c>
      <c r="M136" s="129"/>
      <c r="N136" s="129"/>
      <c r="O136" s="138"/>
      <c r="P136" s="129"/>
      <c r="Q136" s="129"/>
      <c r="R136" s="145"/>
      <c r="S136" s="142"/>
      <c r="T136" s="31"/>
    </row>
    <row r="137" spans="1:20" ht="21" customHeight="1">
      <c r="A137" s="23"/>
      <c r="B137" s="42">
        <v>131</v>
      </c>
      <c r="C137" s="51" t="s">
        <v>53</v>
      </c>
      <c r="D137" s="44">
        <v>1</v>
      </c>
      <c r="E137" s="45" t="s">
        <v>54</v>
      </c>
      <c r="F137" s="46" t="s">
        <v>174</v>
      </c>
      <c r="G137" s="112"/>
      <c r="H137" s="47">
        <f t="shared" si="5"/>
        <v>28</v>
      </c>
      <c r="I137" s="48">
        <v>28</v>
      </c>
      <c r="J137" s="3">
        <v>28</v>
      </c>
      <c r="K137" s="49">
        <f t="shared" si="8"/>
        <v>28</v>
      </c>
      <c r="L137" s="50" t="str">
        <f t="shared" si="9"/>
        <v>VYHOVUJE</v>
      </c>
      <c r="M137" s="129"/>
      <c r="N137" s="129"/>
      <c r="O137" s="138"/>
      <c r="P137" s="129"/>
      <c r="Q137" s="129"/>
      <c r="R137" s="145"/>
      <c r="S137" s="142"/>
      <c r="T137" s="31"/>
    </row>
    <row r="138" spans="1:20" ht="21" customHeight="1">
      <c r="A138" s="23"/>
      <c r="B138" s="42">
        <v>132</v>
      </c>
      <c r="C138" s="51" t="s">
        <v>32</v>
      </c>
      <c r="D138" s="44">
        <v>10</v>
      </c>
      <c r="E138" s="45" t="s">
        <v>26</v>
      </c>
      <c r="F138" s="46" t="s">
        <v>147</v>
      </c>
      <c r="G138" s="112"/>
      <c r="H138" s="47">
        <f t="shared" si="5"/>
        <v>16</v>
      </c>
      <c r="I138" s="48">
        <v>1.6</v>
      </c>
      <c r="J138" s="3">
        <v>1.6</v>
      </c>
      <c r="K138" s="49">
        <f t="shared" si="8"/>
        <v>16</v>
      </c>
      <c r="L138" s="50" t="str">
        <f t="shared" si="9"/>
        <v>VYHOVUJE</v>
      </c>
      <c r="M138" s="129"/>
      <c r="N138" s="129"/>
      <c r="O138" s="138"/>
      <c r="P138" s="129"/>
      <c r="Q138" s="129"/>
      <c r="R138" s="145"/>
      <c r="S138" s="142"/>
      <c r="T138" s="31"/>
    </row>
    <row r="139" spans="1:20" ht="21" customHeight="1">
      <c r="A139" s="23"/>
      <c r="B139" s="42">
        <v>133</v>
      </c>
      <c r="C139" s="51" t="s">
        <v>94</v>
      </c>
      <c r="D139" s="44">
        <v>5</v>
      </c>
      <c r="E139" s="45" t="s">
        <v>26</v>
      </c>
      <c r="F139" s="46" t="s">
        <v>226</v>
      </c>
      <c r="G139" s="112"/>
      <c r="H139" s="47">
        <f t="shared" si="5"/>
        <v>17.5</v>
      </c>
      <c r="I139" s="48">
        <v>3.5</v>
      </c>
      <c r="J139" s="3">
        <v>3.5</v>
      </c>
      <c r="K139" s="49">
        <f t="shared" si="8"/>
        <v>17.5</v>
      </c>
      <c r="L139" s="50" t="str">
        <f t="shared" si="9"/>
        <v>VYHOVUJE</v>
      </c>
      <c r="M139" s="129"/>
      <c r="N139" s="129"/>
      <c r="O139" s="138"/>
      <c r="P139" s="129"/>
      <c r="Q139" s="129"/>
      <c r="R139" s="145"/>
      <c r="S139" s="142"/>
      <c r="T139" s="31"/>
    </row>
    <row r="140" spans="1:20" ht="18" customHeight="1">
      <c r="A140" s="23"/>
      <c r="B140" s="42">
        <v>134</v>
      </c>
      <c r="C140" s="51" t="s">
        <v>110</v>
      </c>
      <c r="D140" s="44">
        <v>5</v>
      </c>
      <c r="E140" s="45" t="s">
        <v>26</v>
      </c>
      <c r="F140" s="46" t="s">
        <v>252</v>
      </c>
      <c r="G140" s="112"/>
      <c r="H140" s="47">
        <f t="shared" si="5"/>
        <v>40</v>
      </c>
      <c r="I140" s="48">
        <v>8</v>
      </c>
      <c r="J140" s="3">
        <v>8</v>
      </c>
      <c r="K140" s="49">
        <f t="shared" si="8"/>
        <v>40</v>
      </c>
      <c r="L140" s="50" t="str">
        <f t="shared" si="9"/>
        <v>VYHOVUJE</v>
      </c>
      <c r="M140" s="129"/>
      <c r="N140" s="129"/>
      <c r="O140" s="138"/>
      <c r="P140" s="129"/>
      <c r="Q140" s="129"/>
      <c r="R140" s="145"/>
      <c r="S140" s="142"/>
      <c r="T140" s="31"/>
    </row>
    <row r="141" spans="1:20" ht="18" customHeight="1">
      <c r="A141" s="23"/>
      <c r="B141" s="42">
        <v>135</v>
      </c>
      <c r="C141" s="51" t="s">
        <v>111</v>
      </c>
      <c r="D141" s="44">
        <v>5</v>
      </c>
      <c r="E141" s="45" t="s">
        <v>26</v>
      </c>
      <c r="F141" s="46" t="s">
        <v>253</v>
      </c>
      <c r="G141" s="112"/>
      <c r="H141" s="47">
        <f t="shared" si="5"/>
        <v>15</v>
      </c>
      <c r="I141" s="48">
        <v>3</v>
      </c>
      <c r="J141" s="3">
        <v>3</v>
      </c>
      <c r="K141" s="49">
        <f t="shared" si="8"/>
        <v>15</v>
      </c>
      <c r="L141" s="50" t="str">
        <f t="shared" si="9"/>
        <v>VYHOVUJE</v>
      </c>
      <c r="M141" s="129"/>
      <c r="N141" s="129"/>
      <c r="O141" s="138"/>
      <c r="P141" s="129"/>
      <c r="Q141" s="129"/>
      <c r="R141" s="145"/>
      <c r="S141" s="142"/>
      <c r="T141" s="31"/>
    </row>
    <row r="142" spans="1:20" ht="18" customHeight="1">
      <c r="A142" s="23"/>
      <c r="B142" s="42">
        <v>136</v>
      </c>
      <c r="C142" s="51" t="s">
        <v>112</v>
      </c>
      <c r="D142" s="44">
        <v>5</v>
      </c>
      <c r="E142" s="45" t="s">
        <v>26</v>
      </c>
      <c r="F142" s="46" t="s">
        <v>252</v>
      </c>
      <c r="G142" s="112"/>
      <c r="H142" s="47">
        <f t="shared" si="5"/>
        <v>17.5</v>
      </c>
      <c r="I142" s="48">
        <v>3.5</v>
      </c>
      <c r="J142" s="3">
        <v>3.5</v>
      </c>
      <c r="K142" s="49">
        <f t="shared" si="8"/>
        <v>17.5</v>
      </c>
      <c r="L142" s="50" t="str">
        <f t="shared" si="9"/>
        <v>VYHOVUJE</v>
      </c>
      <c r="M142" s="129"/>
      <c r="N142" s="129"/>
      <c r="O142" s="138"/>
      <c r="P142" s="129"/>
      <c r="Q142" s="129"/>
      <c r="R142" s="145"/>
      <c r="S142" s="142"/>
      <c r="T142" s="31"/>
    </row>
    <row r="143" spans="1:20" ht="21.75" customHeight="1">
      <c r="A143" s="23"/>
      <c r="B143" s="42">
        <v>137</v>
      </c>
      <c r="C143" s="51" t="s">
        <v>113</v>
      </c>
      <c r="D143" s="44">
        <v>4</v>
      </c>
      <c r="E143" s="45" t="s">
        <v>26</v>
      </c>
      <c r="F143" s="46" t="s">
        <v>254</v>
      </c>
      <c r="G143" s="112"/>
      <c r="H143" s="47">
        <f t="shared" si="5"/>
        <v>8</v>
      </c>
      <c r="I143" s="48">
        <v>2</v>
      </c>
      <c r="J143" s="3">
        <v>2</v>
      </c>
      <c r="K143" s="49">
        <f t="shared" si="8"/>
        <v>8</v>
      </c>
      <c r="L143" s="50" t="str">
        <f t="shared" si="9"/>
        <v>VYHOVUJE</v>
      </c>
      <c r="M143" s="129"/>
      <c r="N143" s="129"/>
      <c r="O143" s="138"/>
      <c r="P143" s="129"/>
      <c r="Q143" s="129"/>
      <c r="R143" s="145"/>
      <c r="S143" s="142"/>
      <c r="T143" s="31"/>
    </row>
    <row r="144" spans="1:20" ht="42" customHeight="1">
      <c r="A144" s="23"/>
      <c r="B144" s="42">
        <v>138</v>
      </c>
      <c r="C144" s="51" t="s">
        <v>77</v>
      </c>
      <c r="D144" s="44">
        <v>4</v>
      </c>
      <c r="E144" s="45" t="s">
        <v>26</v>
      </c>
      <c r="F144" s="46" t="s">
        <v>255</v>
      </c>
      <c r="G144" s="112"/>
      <c r="H144" s="47">
        <f t="shared" si="5"/>
        <v>28</v>
      </c>
      <c r="I144" s="48">
        <v>7</v>
      </c>
      <c r="J144" s="3">
        <v>7</v>
      </c>
      <c r="K144" s="49">
        <f t="shared" si="8"/>
        <v>28</v>
      </c>
      <c r="L144" s="50" t="str">
        <f t="shared" si="9"/>
        <v>VYHOVUJE</v>
      </c>
      <c r="M144" s="129"/>
      <c r="N144" s="129"/>
      <c r="O144" s="138"/>
      <c r="P144" s="129"/>
      <c r="Q144" s="129"/>
      <c r="R144" s="145"/>
      <c r="S144" s="142"/>
      <c r="T144" s="31"/>
    </row>
    <row r="145" spans="1:20" ht="26.25" customHeight="1">
      <c r="A145" s="23"/>
      <c r="B145" s="42">
        <v>139</v>
      </c>
      <c r="C145" s="43" t="s">
        <v>256</v>
      </c>
      <c r="D145" s="44">
        <v>1</v>
      </c>
      <c r="E145" s="45" t="s">
        <v>26</v>
      </c>
      <c r="F145" s="46" t="s">
        <v>157</v>
      </c>
      <c r="G145" s="112"/>
      <c r="H145" s="47">
        <f t="shared" si="5"/>
        <v>12</v>
      </c>
      <c r="I145" s="48">
        <v>12</v>
      </c>
      <c r="J145" s="3">
        <v>12</v>
      </c>
      <c r="K145" s="49">
        <f t="shared" si="8"/>
        <v>12</v>
      </c>
      <c r="L145" s="50" t="str">
        <f t="shared" si="9"/>
        <v>VYHOVUJE</v>
      </c>
      <c r="M145" s="129"/>
      <c r="N145" s="129"/>
      <c r="O145" s="138"/>
      <c r="P145" s="129"/>
      <c r="Q145" s="129"/>
      <c r="R145" s="145"/>
      <c r="S145" s="142"/>
      <c r="T145" s="31"/>
    </row>
    <row r="146" spans="1:20" ht="34.5" customHeight="1">
      <c r="A146" s="23"/>
      <c r="B146" s="42">
        <v>140</v>
      </c>
      <c r="C146" s="43" t="s">
        <v>257</v>
      </c>
      <c r="D146" s="44">
        <v>2</v>
      </c>
      <c r="E146" s="45" t="s">
        <v>26</v>
      </c>
      <c r="F146" s="46" t="s">
        <v>258</v>
      </c>
      <c r="G146" s="112"/>
      <c r="H146" s="47">
        <f t="shared" si="5"/>
        <v>16</v>
      </c>
      <c r="I146" s="48">
        <v>8</v>
      </c>
      <c r="J146" s="3">
        <v>8</v>
      </c>
      <c r="K146" s="49">
        <f t="shared" si="8"/>
        <v>16</v>
      </c>
      <c r="L146" s="50" t="str">
        <f t="shared" si="9"/>
        <v>VYHOVUJE</v>
      </c>
      <c r="M146" s="129"/>
      <c r="N146" s="129"/>
      <c r="O146" s="138"/>
      <c r="P146" s="129"/>
      <c r="Q146" s="129"/>
      <c r="R146" s="145"/>
      <c r="S146" s="142"/>
      <c r="T146" s="31"/>
    </row>
    <row r="147" spans="1:20" ht="39" customHeight="1">
      <c r="A147" s="23"/>
      <c r="B147" s="42">
        <v>141</v>
      </c>
      <c r="C147" s="43" t="s">
        <v>259</v>
      </c>
      <c r="D147" s="44">
        <v>2</v>
      </c>
      <c r="E147" s="45" t="s">
        <v>26</v>
      </c>
      <c r="F147" s="46" t="s">
        <v>260</v>
      </c>
      <c r="G147" s="112"/>
      <c r="H147" s="47">
        <f t="shared" si="5"/>
        <v>18</v>
      </c>
      <c r="I147" s="48">
        <v>9</v>
      </c>
      <c r="J147" s="3">
        <v>9</v>
      </c>
      <c r="K147" s="49">
        <f t="shared" si="8"/>
        <v>18</v>
      </c>
      <c r="L147" s="50" t="str">
        <f t="shared" si="9"/>
        <v>VYHOVUJE</v>
      </c>
      <c r="M147" s="129"/>
      <c r="N147" s="129"/>
      <c r="O147" s="138"/>
      <c r="P147" s="129"/>
      <c r="Q147" s="129"/>
      <c r="R147" s="145"/>
      <c r="S147" s="142"/>
      <c r="T147" s="31"/>
    </row>
    <row r="148" spans="1:20" ht="27" customHeight="1">
      <c r="A148" s="23"/>
      <c r="B148" s="42">
        <v>142</v>
      </c>
      <c r="C148" s="51" t="s">
        <v>114</v>
      </c>
      <c r="D148" s="44">
        <v>1</v>
      </c>
      <c r="E148" s="45" t="s">
        <v>26</v>
      </c>
      <c r="F148" s="46" t="s">
        <v>261</v>
      </c>
      <c r="G148" s="112"/>
      <c r="H148" s="47">
        <f t="shared" si="5"/>
        <v>270</v>
      </c>
      <c r="I148" s="48">
        <v>270</v>
      </c>
      <c r="J148" s="3">
        <v>250</v>
      </c>
      <c r="K148" s="49">
        <f t="shared" si="8"/>
        <v>250</v>
      </c>
      <c r="L148" s="50" t="str">
        <f t="shared" si="9"/>
        <v>VYHOVUJE</v>
      </c>
      <c r="M148" s="129"/>
      <c r="N148" s="129"/>
      <c r="O148" s="138"/>
      <c r="P148" s="129"/>
      <c r="Q148" s="129"/>
      <c r="R148" s="145"/>
      <c r="S148" s="142"/>
      <c r="T148" s="31"/>
    </row>
    <row r="149" spans="1:20" ht="25.5" customHeight="1">
      <c r="A149" s="23"/>
      <c r="B149" s="42">
        <v>143</v>
      </c>
      <c r="C149" s="51" t="s">
        <v>85</v>
      </c>
      <c r="D149" s="44">
        <v>5</v>
      </c>
      <c r="E149" s="45" t="s">
        <v>27</v>
      </c>
      <c r="F149" s="46" t="s">
        <v>212</v>
      </c>
      <c r="G149" s="112"/>
      <c r="H149" s="47">
        <f t="shared" si="5"/>
        <v>30</v>
      </c>
      <c r="I149" s="48">
        <v>6</v>
      </c>
      <c r="J149" s="3">
        <v>6</v>
      </c>
      <c r="K149" s="49">
        <f t="shared" si="8"/>
        <v>30</v>
      </c>
      <c r="L149" s="50" t="str">
        <f t="shared" si="9"/>
        <v>VYHOVUJE</v>
      </c>
      <c r="M149" s="129"/>
      <c r="N149" s="129"/>
      <c r="O149" s="138"/>
      <c r="P149" s="129"/>
      <c r="Q149" s="129"/>
      <c r="R149" s="145"/>
      <c r="S149" s="142"/>
      <c r="T149" s="31"/>
    </row>
    <row r="150" spans="1:20" ht="29.25" customHeight="1" thickBot="1">
      <c r="A150" s="23"/>
      <c r="B150" s="60">
        <v>144</v>
      </c>
      <c r="C150" s="61" t="s">
        <v>115</v>
      </c>
      <c r="D150" s="62">
        <v>5</v>
      </c>
      <c r="E150" s="81" t="s">
        <v>27</v>
      </c>
      <c r="F150" s="82" t="s">
        <v>262</v>
      </c>
      <c r="G150" s="115"/>
      <c r="H150" s="65">
        <f t="shared" si="5"/>
        <v>850</v>
      </c>
      <c r="I150" s="83">
        <v>170</v>
      </c>
      <c r="J150" s="4">
        <v>170</v>
      </c>
      <c r="K150" s="67">
        <f t="shared" si="8"/>
        <v>850</v>
      </c>
      <c r="L150" s="68" t="str">
        <f t="shared" si="9"/>
        <v>VYHOVUJE</v>
      </c>
      <c r="M150" s="130"/>
      <c r="N150" s="130"/>
      <c r="O150" s="139"/>
      <c r="P150" s="130"/>
      <c r="Q150" s="130"/>
      <c r="R150" s="146"/>
      <c r="S150" s="143"/>
      <c r="T150" s="31"/>
    </row>
    <row r="151" spans="1:20" ht="13.5" customHeight="1" thickTop="1" thickBot="1">
      <c r="C151" s="6"/>
      <c r="D151" s="6"/>
      <c r="E151" s="6"/>
      <c r="F151" s="6"/>
      <c r="G151" s="6"/>
      <c r="H151" s="6"/>
      <c r="K151" s="99"/>
    </row>
    <row r="152" spans="1:20" ht="60.75" customHeight="1" thickTop="1" thickBot="1">
      <c r="B152" s="134" t="s">
        <v>9</v>
      </c>
      <c r="C152" s="134"/>
      <c r="D152" s="134"/>
      <c r="E152" s="134"/>
      <c r="F152" s="134"/>
      <c r="G152" s="100"/>
      <c r="H152" s="101"/>
      <c r="I152" s="102" t="s">
        <v>10</v>
      </c>
      <c r="J152" s="135" t="s">
        <v>11</v>
      </c>
      <c r="K152" s="136"/>
      <c r="L152" s="137"/>
      <c r="S152" s="103"/>
    </row>
    <row r="153" spans="1:20" ht="33" customHeight="1" thickTop="1" thickBot="1">
      <c r="B153" s="124" t="s">
        <v>12</v>
      </c>
      <c r="C153" s="124"/>
      <c r="D153" s="124"/>
      <c r="E153" s="124"/>
      <c r="F153" s="124"/>
      <c r="G153" s="124"/>
      <c r="H153" s="104"/>
      <c r="I153" s="105">
        <f>SUM(H7:H150)</f>
        <v>27634</v>
      </c>
      <c r="J153" s="125">
        <f>SUM(K7:K150)</f>
        <v>25522.700000000004</v>
      </c>
      <c r="K153" s="126"/>
      <c r="L153" s="127"/>
    </row>
    <row r="154" spans="1:20" ht="14.25" customHeight="1" thickTop="1"/>
    <row r="155" spans="1:20" ht="14.25" customHeight="1"/>
    <row r="156" spans="1:20" ht="14.25" customHeight="1"/>
    <row r="157" spans="1:20" ht="14.25" customHeight="1"/>
    <row r="158" spans="1:20" ht="14.25" customHeight="1"/>
    <row r="159" spans="1:20" ht="14.25" customHeight="1"/>
    <row r="160" spans="1:2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sheetData>
  <sheetProtection algorithmName="SHA-512" hashValue="4M4lX3IG9c+EtXjq2/B2xYe7SrRO6Ch0IEUTkbBQkksXvx0kLRq7VB7JFcDp/u6KdDs9TFzwk345FXCfquJ7Tg==" saltValue="xdVqEd07GzM1Jg6aefXhkQ==" spinCount="100000" sheet="1" objects="1" scenarios="1" selectLockedCells="1"/>
  <mergeCells count="57">
    <mergeCell ref="S104:S121"/>
    <mergeCell ref="P122:P150"/>
    <mergeCell ref="Q122:Q150"/>
    <mergeCell ref="R122:R150"/>
    <mergeCell ref="S122:S150"/>
    <mergeCell ref="P104:P121"/>
    <mergeCell ref="Q104:Q121"/>
    <mergeCell ref="R104:R121"/>
    <mergeCell ref="P95:P103"/>
    <mergeCell ref="Q95:Q103"/>
    <mergeCell ref="R95:R103"/>
    <mergeCell ref="S95:S103"/>
    <mergeCell ref="P56:P94"/>
    <mergeCell ref="Q56:Q94"/>
    <mergeCell ref="R56:R94"/>
    <mergeCell ref="M7:M31"/>
    <mergeCell ref="M32:M55"/>
    <mergeCell ref="M56:M94"/>
    <mergeCell ref="S7:S31"/>
    <mergeCell ref="P32:P55"/>
    <mergeCell ref="Q32:Q55"/>
    <mergeCell ref="R32:R55"/>
    <mergeCell ref="S32:S55"/>
    <mergeCell ref="P7:P31"/>
    <mergeCell ref="Q7:Q31"/>
    <mergeCell ref="R7:R31"/>
    <mergeCell ref="S56:S94"/>
    <mergeCell ref="N7:N31"/>
    <mergeCell ref="O7:O31"/>
    <mergeCell ref="N56:N94"/>
    <mergeCell ref="O56:O94"/>
    <mergeCell ref="N32:N55"/>
    <mergeCell ref="O32:O55"/>
    <mergeCell ref="M95:M103"/>
    <mergeCell ref="M104:M121"/>
    <mergeCell ref="B152:F152"/>
    <mergeCell ref="J152:L152"/>
    <mergeCell ref="M122:M150"/>
    <mergeCell ref="N122:N150"/>
    <mergeCell ref="O122:O150"/>
    <mergeCell ref="O104:O121"/>
    <mergeCell ref="N104:N121"/>
    <mergeCell ref="N95:N103"/>
    <mergeCell ref="O95:O103"/>
    <mergeCell ref="B153:G153"/>
    <mergeCell ref="J153:L153"/>
    <mergeCell ref="G95:G103"/>
    <mergeCell ref="G104:G121"/>
    <mergeCell ref="G122:G150"/>
    <mergeCell ref="B1:D1"/>
    <mergeCell ref="G7:G28"/>
    <mergeCell ref="G30:G31"/>
    <mergeCell ref="G32:G55"/>
    <mergeCell ref="G56:G94"/>
    <mergeCell ref="B3:C4"/>
    <mergeCell ref="D3:E4"/>
    <mergeCell ref="F3:I4"/>
  </mergeCells>
  <conditionalFormatting sqref="B7:B150">
    <cfRule type="containsBlanks" dxfId="42" priority="67">
      <formula>LEN(TRIM(B7))=0</formula>
    </cfRule>
  </conditionalFormatting>
  <conditionalFormatting sqref="B7:B150">
    <cfRule type="cellIs" dxfId="41" priority="62" operator="greaterThanOrEqual">
      <formula>1</formula>
    </cfRule>
  </conditionalFormatting>
  <conditionalFormatting sqref="L7:L150">
    <cfRule type="cellIs" dxfId="40" priority="59" operator="equal">
      <formula>"VYHOVUJE"</formula>
    </cfRule>
  </conditionalFormatting>
  <conditionalFormatting sqref="L7:L150">
    <cfRule type="cellIs" dxfId="39" priority="58" operator="equal">
      <formula>"NEVYHOVUJE"</formula>
    </cfRule>
  </conditionalFormatting>
  <conditionalFormatting sqref="J7">
    <cfRule type="containsBlanks" dxfId="38" priority="29">
      <formula>LEN(TRIM(J7))=0</formula>
    </cfRule>
  </conditionalFormatting>
  <conditionalFormatting sqref="J7">
    <cfRule type="notContainsBlanks" dxfId="37" priority="28">
      <formula>LEN(TRIM(J7))&gt;0</formula>
    </cfRule>
  </conditionalFormatting>
  <conditionalFormatting sqref="J7:J150">
    <cfRule type="notContainsBlanks" dxfId="36" priority="27">
      <formula>LEN(TRIM(J7))&gt;0</formula>
    </cfRule>
  </conditionalFormatting>
  <conditionalFormatting sqref="J8:J150">
    <cfRule type="containsBlanks" dxfId="35" priority="26">
      <formula>LEN(TRIM(J8))=0</formula>
    </cfRule>
  </conditionalFormatting>
  <conditionalFormatting sqref="J8:J150">
    <cfRule type="notContainsBlanks" dxfId="34" priority="25">
      <formula>LEN(TRIM(J8))&gt;0</formula>
    </cfRule>
  </conditionalFormatting>
  <conditionalFormatting sqref="J8:J150">
    <cfRule type="notContainsBlanks" dxfId="33" priority="24">
      <formula>LEN(TRIM(J8))&gt;0</formula>
    </cfRule>
  </conditionalFormatting>
  <conditionalFormatting sqref="D7:D90">
    <cfRule type="containsBlanks" dxfId="32" priority="22">
      <formula>LEN(TRIM(D7))=0</formula>
    </cfRule>
  </conditionalFormatting>
  <conditionalFormatting sqref="D91">
    <cfRule type="containsBlanks" dxfId="31" priority="21">
      <formula>LEN(TRIM(D91))=0</formula>
    </cfRule>
  </conditionalFormatting>
  <conditionalFormatting sqref="D92:D93">
    <cfRule type="containsBlanks" dxfId="30" priority="20">
      <formula>LEN(TRIM(D92))=0</formula>
    </cfRule>
  </conditionalFormatting>
  <conditionalFormatting sqref="D94">
    <cfRule type="containsBlanks" dxfId="29" priority="19">
      <formula>LEN(TRIM(D94))=0</formula>
    </cfRule>
  </conditionalFormatting>
  <conditionalFormatting sqref="D95:D101">
    <cfRule type="containsBlanks" dxfId="28" priority="18">
      <formula>LEN(TRIM(D95))=0</formula>
    </cfRule>
  </conditionalFormatting>
  <conditionalFormatting sqref="D102:D150">
    <cfRule type="containsBlanks" dxfId="27" priority="17">
      <formula>LEN(TRIM(D102))=0</formula>
    </cfRule>
  </conditionalFormatting>
  <conditionalFormatting sqref="G29">
    <cfRule type="containsBlanks" dxfId="26" priority="16">
      <formula>LEN(TRIM(G29))=0</formula>
    </cfRule>
  </conditionalFormatting>
  <conditionalFormatting sqref="G29">
    <cfRule type="containsBlanks" dxfId="25" priority="15">
      <formula>LEN(TRIM(G29))=0</formula>
    </cfRule>
  </conditionalFormatting>
  <conditionalFormatting sqref="G29">
    <cfRule type="notContainsBlanks" dxfId="24" priority="14">
      <formula>LEN(TRIM(G29))&gt;0</formula>
    </cfRule>
  </conditionalFormatting>
  <conditionalFormatting sqref="G29">
    <cfRule type="notContainsBlanks" dxfId="23" priority="13">
      <formula>LEN(TRIM(G29))&gt;0</formula>
    </cfRule>
  </conditionalFormatting>
  <conditionalFormatting sqref="G29">
    <cfRule type="notContainsBlanks" dxfId="22" priority="12">
      <formula>LEN(TRIM(G29))&gt;0</formula>
    </cfRule>
  </conditionalFormatting>
  <conditionalFormatting sqref="G29">
    <cfRule type="containsBlanks" dxfId="21" priority="11">
      <formula>LEN(TRIM(G29))=0</formula>
    </cfRule>
  </conditionalFormatting>
  <conditionalFormatting sqref="G29">
    <cfRule type="containsBlanks" dxfId="19" priority="10">
      <formula>LEN(TRIM(G29))=0</formula>
    </cfRule>
  </conditionalFormatting>
  <conditionalFormatting sqref="G29">
    <cfRule type="notContainsBlanks" dxfId="17" priority="9">
      <formula>LEN(TRIM(G29))&gt;0</formula>
    </cfRule>
  </conditionalFormatting>
  <conditionalFormatting sqref="G29">
    <cfRule type="notContainsBlanks" dxfId="15" priority="8">
      <formula>LEN(TRIM(G29))&gt;0</formula>
    </cfRule>
  </conditionalFormatting>
  <conditionalFormatting sqref="G29">
    <cfRule type="notContainsBlanks" dxfId="13" priority="7">
      <formula>LEN(TRIM(G29))&gt;0</formula>
    </cfRule>
  </conditionalFormatting>
  <conditionalFormatting sqref="J7">
    <cfRule type="containsBlanks" dxfId="11" priority="6">
      <formula>LEN(TRIM(J7))=0</formula>
    </cfRule>
  </conditionalFormatting>
  <conditionalFormatting sqref="J7">
    <cfRule type="notContainsBlanks" dxfId="9" priority="5">
      <formula>LEN(TRIM(J7))&gt;0</formula>
    </cfRule>
  </conditionalFormatting>
  <conditionalFormatting sqref="J7:J150">
    <cfRule type="notContainsBlanks" dxfId="7" priority="4">
      <formula>LEN(TRIM(J7))&gt;0</formula>
    </cfRule>
  </conditionalFormatting>
  <conditionalFormatting sqref="J8:J150">
    <cfRule type="containsBlanks" dxfId="5" priority="3">
      <formula>LEN(TRIM(J8))=0</formula>
    </cfRule>
  </conditionalFormatting>
  <conditionalFormatting sqref="J8:J150">
    <cfRule type="notContainsBlanks" dxfId="3" priority="2">
      <formula>LEN(TRIM(J8))&gt;0</formula>
    </cfRule>
  </conditionalFormatting>
  <conditionalFormatting sqref="J8:J150">
    <cfRule type="notContainsBlanks" dxfId="1" priority="1">
      <formula>LEN(TRIM(J8))&gt;0</formula>
    </cfRule>
  </conditionalFormatting>
  <dataValidations count="3">
    <dataValidation type="list" showInputMessage="1" showErrorMessage="1" sqref="E95:E150">
      <formula1>"ks,bal,sada,"</formula1>
    </dataValidation>
    <dataValidation type="list" allowBlank="1" showInputMessage="1" showErrorMessage="1" sqref="N7 N122 N104 N95 N32 N56">
      <formula1>"ANO,NE"</formula1>
    </dataValidation>
    <dataValidation type="list" allowBlank="1" showInputMessage="1" showErrorMessage="1" sqref="S95 S104 S122 S7 S32 S56">
      <formula1>#REF!</formula1>
    </dataValidation>
  </dataValidations>
  <pageMargins left="0.23622047244094491" right="0.23622047244094491" top="0.15748031496062992" bottom="0.19685039370078741" header="0.15748031496062992"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KP</vt:lpstr>
      <vt:lpstr>KP!Názvy_tisku</vt:lpstr>
      <vt:lpstr>KP!Oblast_tisku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28.01.2021</dc:description>
  <cp:lastModifiedBy>v.vrana</cp:lastModifiedBy>
  <cp:revision>2</cp:revision>
  <cp:lastPrinted>2021-06-04T11:37:11Z</cp:lastPrinted>
  <dcterms:created xsi:type="dcterms:W3CDTF">2014-03-05T12:43:32Z</dcterms:created>
  <dcterms:modified xsi:type="dcterms:W3CDTF">2021-06-04T11:38:47Z</dcterms:modified>
</cp:coreProperties>
</file>