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updateLinks="never"/>
  <bookViews>
    <workbookView xWindow="0" yWindow="0" windowWidth="19200" windowHeight="6930" activeTab="0"/>
  </bookViews>
  <sheets>
    <sheet name="KP" sheetId="1" r:id="rId1"/>
  </sheets>
  <externalReferences>
    <externalReference r:id="rId4"/>
    <externalReference r:id="rId5"/>
  </externalReferences>
  <definedNames>
    <definedName name="_xlnm.Print_Area" localSheetId="0">'KP'!$A$1:$V$118</definedName>
    <definedName name="_xlnm.Print_Titles" localSheetId="0">'KP'!$6:$6</definedName>
  </definedNames>
  <calcPr calcId="125725"/>
</workbook>
</file>

<file path=xl/sharedStrings.xml><?xml version="1.0" encoding="utf-8"?>
<sst xmlns="http://schemas.openxmlformats.org/spreadsheetml/2006/main" count="388" uniqueCount="244">
  <si>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</si>
  <si>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</si>
  <si>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</si>
  <si>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</si>
  <si>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</si>
  <si>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</si>
  <si>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</si>
  <si>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</si>
  <si>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ks</t>
  </si>
  <si>
    <t>ANO</t>
  </si>
  <si>
    <t>30192000-1 - Kancelářské potřeby</t>
  </si>
  <si>
    <t>Odkladač dokumentů stohovatelný - kouřový</t>
  </si>
  <si>
    <t xml:space="preserve">Podložka A4 s klipem jednoduchá </t>
  </si>
  <si>
    <t>Euroobal A4 - hladký</t>
  </si>
  <si>
    <t>bal</t>
  </si>
  <si>
    <t>Euroobal A4 - rozšířený</t>
  </si>
  <si>
    <t>Blok A5 lepený čtvereček</t>
  </si>
  <si>
    <t xml:space="preserve">Blok A5 boční spirála čistý </t>
  </si>
  <si>
    <t xml:space="preserve">Blok A4 boční spirála čtvereček </t>
  </si>
  <si>
    <t>Sešit A5 čtvereček</t>
  </si>
  <si>
    <t>Karton kreslící bílý A3 220g</t>
  </si>
  <si>
    <t xml:space="preserve">Obálky bublinkové bílé 120x175+50 </t>
  </si>
  <si>
    <t>Obálky bublinkové bílé 140x225+50</t>
  </si>
  <si>
    <t>Obálky bublinkové bílé 220x260 /E2/</t>
  </si>
  <si>
    <t xml:space="preserve">Obálky bublinkové bílé 220x330 </t>
  </si>
  <si>
    <t>Obálky C6 114 x 162 mm</t>
  </si>
  <si>
    <t>Obálky DL 110 x 220 mm - bez okénka</t>
  </si>
  <si>
    <t>Taška obchodní - obálka A4/dno</t>
  </si>
  <si>
    <t>Lepicí guma - snímatelné čtverečky</t>
  </si>
  <si>
    <t>Lepící páska 19mm x 66 m  transparentní</t>
  </si>
  <si>
    <t>Lepicí páska 25mm x 66m transparentní</t>
  </si>
  <si>
    <t>Lepicí páska 50mm x 66m transparentní</t>
  </si>
  <si>
    <t>Lepicí páska oboustranná 25mmx10m</t>
  </si>
  <si>
    <t>Lepicí páska s odvíječem lepenky 19mm</t>
  </si>
  <si>
    <t>Lepicí páska krepová  50mmx50m</t>
  </si>
  <si>
    <t>Vysoká lepicí síla a okamžitá přilnavost. Vhodné na  papír, karton, nevysychá, neobsahuje rozpouštědla.</t>
  </si>
  <si>
    <t xml:space="preserve">Vteřinové lepidlo min. hmotnost 3 g </t>
  </si>
  <si>
    <t>Tužka HB 2 s pryží</t>
  </si>
  <si>
    <t xml:space="preserve">Mikro tužka 0,5 </t>
  </si>
  <si>
    <t>0,5 mm, plast tělo, guma, výsuvný hrot, pogumovaný úchop.</t>
  </si>
  <si>
    <t xml:space="preserve">Mikro tužka 0,7 </t>
  </si>
  <si>
    <t>0,7 mm, plast tělo, guma, výsuvný hrot, pogumovaný úchop.</t>
  </si>
  <si>
    <t>Tuhy do mikrotužky 0,5 HB,B</t>
  </si>
  <si>
    <t>Tuhy do mikrotužky 0,7 HB,B</t>
  </si>
  <si>
    <t>Propisovací tužka jednorázová</t>
  </si>
  <si>
    <t>Propisovací tužka</t>
  </si>
  <si>
    <t>Popisovač - 0,3 mm - sada 4ks</t>
  </si>
  <si>
    <t>sada</t>
  </si>
  <si>
    <t>Popisovač lihový 1mm - sada 4ks</t>
  </si>
  <si>
    <t>Popisovač tabulový 2,5 mm - sada 4ks</t>
  </si>
  <si>
    <t>Zvýrazňovač 1-4 mm - sada 6ks</t>
  </si>
  <si>
    <t>Krabička na poznámkový špalíček</t>
  </si>
  <si>
    <t>Tabule korková 60 x 90</t>
  </si>
  <si>
    <t>Tabule magnetická 60x80</t>
  </si>
  <si>
    <t>Magnety 24 mm - mix barev</t>
  </si>
  <si>
    <t>Připínáčky  pro nástěnky (špulky)</t>
  </si>
  <si>
    <t xml:space="preserve">Čisticí vlhčené ubrousky univerzální </t>
  </si>
  <si>
    <t>Čistící souprava na LCD monitory (pěna+utěrka)</t>
  </si>
  <si>
    <t xml:space="preserve">Čisticí houba magnetická na bílé tabule </t>
  </si>
  <si>
    <t xml:space="preserve">Rozešívačka </t>
  </si>
  <si>
    <t>Spony dopisní barevné 32</t>
  </si>
  <si>
    <t>Klip kovový 19</t>
  </si>
  <si>
    <t>Klip kovový 25</t>
  </si>
  <si>
    <t>Klip kovový 32</t>
  </si>
  <si>
    <t xml:space="preserve">Kalkulátor </t>
  </si>
  <si>
    <t>Korekční strojek 4,2 + náplň</t>
  </si>
  <si>
    <t>Náplň do korekčního strojku 4,2</t>
  </si>
  <si>
    <t>Opravný lak</t>
  </si>
  <si>
    <t xml:space="preserve">Lupa čtecí </t>
  </si>
  <si>
    <t>Kniha podpisová A4</t>
  </si>
  <si>
    <t xml:space="preserve">Motouz jutový přírodní  </t>
  </si>
  <si>
    <t>Ořezávátko dvojité se zásobníkem</t>
  </si>
  <si>
    <t>Ořezávací strojek s kličkou</t>
  </si>
  <si>
    <t>Trojúhelník 45</t>
  </si>
  <si>
    <t xml:space="preserve">Skartovačka </t>
  </si>
  <si>
    <t>Klip rám A3 kulaté rohy</t>
  </si>
  <si>
    <t xml:space="preserve">Papír kancelářský A3 kvalita"B"  </t>
  </si>
  <si>
    <t xml:space="preserve">Papír kancelářský A4 kvalita"B"  </t>
  </si>
  <si>
    <t>Skartovací stroj</t>
  </si>
  <si>
    <t>Lepicí páska 38mm x 66m hnědá</t>
  </si>
  <si>
    <t>Lepicí páska 50mm x 66m hnědá</t>
  </si>
  <si>
    <t>Nůžky celokovové - 25 cm</t>
  </si>
  <si>
    <t>Nůžky kancelářské střední</t>
  </si>
  <si>
    <t>Nůžky střední velké</t>
  </si>
  <si>
    <t xml:space="preserve">Pokladna kovová 255x200x90 </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</si>
  <si>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</si>
  <si>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</si>
  <si>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</si>
  <si>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</si>
  <si>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 xml:space="preserve">Název </t>
  </si>
  <si>
    <t>Měrná jednotka [MJ]</t>
  </si>
  <si>
    <t>Popis</t>
  </si>
  <si>
    <t>Obálka plastová PVC s patentem /druk/ A4 - (mix barev)</t>
  </si>
  <si>
    <t xml:space="preserve">Maximální cena za jednotlivé položky 
 v Kč BEZ DPH </t>
  </si>
  <si>
    <t xml:space="preserve">Fakturace </t>
  </si>
  <si>
    <t xml:space="preserve">Financováno
 z projektových finančních prostředků </t>
  </si>
  <si>
    <t xml:space="preserve">Obchodní podmínky NAD RÁMEC STANDARDNÍCH 
obchodních podmínek </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</si>
  <si>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</si>
  <si>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</si>
  <si>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</si>
  <si>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</si>
  <si>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čisticí prostředky a hygienické potřeby</t>
  </si>
  <si>
    <t>Kateřina Štětková, 
Tel.: 37763 4731,
kstetkov@ntc.zcu.cz</t>
  </si>
  <si>
    <t xml:space="preserve">Teslova 9a,
301 00 Plzeň,
Nové technologie-výzkumné centrum -
Výzkum pokročilých materiálů,
místnost TG 202 </t>
  </si>
  <si>
    <t>Borská 53, 
301 00 Plzeň,
VŠ koleje</t>
  </si>
  <si>
    <t>SKM - Gabriela Vostracká,
Tel.: 720 121 131,
gvostrac@skm.zcu.cz</t>
  </si>
  <si>
    <t xml:space="preserve">ŠUZ - Denisa Hrubá, 
Tel.: 37763 1856,
kratkad@suz.zcu.cz </t>
  </si>
  <si>
    <t>Univerzitní 8,
301 00 Plzeň,
Rektorát - kolící a ubytovací zařízení Nečtiny,
místnost UR 116</t>
  </si>
  <si>
    <t>DFAV - Ing. Jaroslav Toninger,
Tel.: 606 665 162,
toninger@fav.zcu.cz</t>
  </si>
  <si>
    <t xml:space="preserve">
Technická 8, 
301 00 Plzeň,
Fakulta aplikovaných věd - Děkanát,
místnost UC 133</t>
  </si>
  <si>
    <t>NTIS - Ing. Markéta Lintimerová,
Tel.: 37763 2543,
lintimer@ntis.zcu.cz</t>
  </si>
  <si>
    <t>Technická 8,
301 00 Plzeň,
Nové technologie pro informační společnost -
Výzkumný program 1,
místnost UN 526</t>
  </si>
  <si>
    <t>FDU - Lucie Balíková,
Tel.: 37763 6801,
lbaliko@fdu.zcu.cz</t>
  </si>
  <si>
    <t xml:space="preserve">Univerzitní 28, 
301 00 Plzeň,
Fakulta designu a umění Ladislava Sutnara -
Katedra výtvarného umění,
místnost LS 334
</t>
  </si>
  <si>
    <t>Samostatná faktura</t>
  </si>
  <si>
    <r>
      <rPr>
        <b/>
        <sz val="11"/>
        <color theme="1"/>
        <rFont val="Calibri"/>
        <family val="2"/>
        <scheme val="minor"/>
      </rPr>
      <t xml:space="preserve">Název: </t>
    </r>
    <r>
      <rPr>
        <sz val="11"/>
        <color theme="1"/>
        <rFont val="Calibri"/>
        <family val="2"/>
        <scheme val="minor"/>
      </rPr>
      <t>Výpočetní a experimentální design pokročilých materiálů s novými funkcionalitami (VEDPMNF),</t>
    </r>
    <r>
      <rPr>
        <b/>
        <sz val="11"/>
        <color theme="1"/>
        <rFont val="Calibri"/>
        <family val="2"/>
        <scheme val="minor"/>
      </rPr>
      <t xml:space="preserve"> 
Číslo projektu: </t>
    </r>
    <r>
      <rPr>
        <sz val="11"/>
        <color theme="1"/>
        <rFont val="Calibri"/>
        <family val="2"/>
        <scheme val="minor"/>
      </rPr>
      <t>CZ.02.1.01/0.0/0.0/15_003/0000358</t>
    </r>
  </si>
  <si>
    <r>
      <t>Pokud financováno z projektových prostředků, pak</t>
    </r>
    <r>
      <rPr>
        <b/>
        <sz val="11"/>
        <color indexed="1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</si>
  <si>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NE</t>
  </si>
  <si>
    <r>
      <rPr>
        <b/>
        <sz val="11"/>
        <color theme="1"/>
        <rFont val="Calibri"/>
        <family val="2"/>
        <scheme val="minor"/>
      </rPr>
      <t>Název</t>
    </r>
    <r>
      <rPr>
        <sz val="11"/>
        <color theme="1"/>
        <rFont val="Calibri"/>
        <family val="2"/>
        <scheme val="minor"/>
      </rPr>
      <t xml:space="preserve">: LoStr: Výzkumná spolupráce pro dosažení vyšší účinnosti a spolehlivosti lopatkových strojů
</t>
    </r>
    <r>
      <rPr>
        <b/>
        <sz val="11"/>
        <color theme="1"/>
        <rFont val="Calibri"/>
        <family val="2"/>
        <scheme val="minor"/>
      </rPr>
      <t>Číslo projektu</t>
    </r>
    <r>
      <rPr>
        <sz val="11"/>
        <color theme="1"/>
        <rFont val="Calibri"/>
        <family val="2"/>
        <scheme val="minor"/>
      </rPr>
      <t>: CZ.02.1.01/0.0/0.0/16_026/0008389</t>
    </r>
  </si>
  <si>
    <t>Kvalitní průhledný polypropylen, zavírání jedním drukem (patentem) na delší straně.</t>
  </si>
  <si>
    <t>Odkladač dokumentů, pro dokumenty do formátu A4+, transparentní materiál, stohování kolmo i dvěma způsoby předsazeně, rozměry 255 x 70 x 360 mm (š x v x h).</t>
  </si>
  <si>
    <t>Vnějšek plast, vnitřek hladký papír.</t>
  </si>
  <si>
    <t>Formát A4, plast, kovový klip.</t>
  </si>
  <si>
    <r>
      <t xml:space="preserve">Rychlovazače PVC, A4 - </t>
    </r>
    <r>
      <rPr>
        <b/>
        <sz val="11"/>
        <rFont val="Calibri"/>
        <family val="2"/>
      </rPr>
      <t>modrý</t>
    </r>
  </si>
  <si>
    <r>
      <t>Desky odkládací A4, bez klop, ekokarton -</t>
    </r>
    <r>
      <rPr>
        <b/>
        <sz val="11"/>
        <rFont val="Calibri"/>
        <family val="2"/>
      </rPr>
      <t xml:space="preserve"> modré</t>
    </r>
  </si>
  <si>
    <r>
      <t xml:space="preserve">Desky odkládací A4, 3 klopy, ekokarton - </t>
    </r>
    <r>
      <rPr>
        <b/>
        <sz val="11"/>
        <rFont val="Calibri"/>
        <family val="2"/>
      </rPr>
      <t xml:space="preserve">červené </t>
    </r>
  </si>
  <si>
    <t>Formát A4, přední strana průhledná, zadní barevná.</t>
  </si>
  <si>
    <t>Pro vkládání dokumentů do velikosti A4, ekokarton min. 250g.</t>
  </si>
  <si>
    <r>
      <t xml:space="preserve">Desky odkládací A4, 3 klopy PP - neprůhl. </t>
    </r>
    <r>
      <rPr>
        <b/>
        <sz val="11"/>
        <rFont val="Calibri"/>
        <family val="2"/>
      </rPr>
      <t>Červené</t>
    </r>
  </si>
  <si>
    <t>Formát A4, polypropylen, neprůhledné, zajišťovací gumička.</t>
  </si>
  <si>
    <t>Čiré, min. 45 mic., balení 100 ks.</t>
  </si>
  <si>
    <t>Formát A4 rozšířený na 220 mm, typ otvírání „U“, rozměr 220 x 300 mm, kapacita až 70 listů, polypropylen,  tloušťka min. 50 mic., balení 50 ks.</t>
  </si>
  <si>
    <t>Obaly "L" A4 - čiré</t>
  </si>
  <si>
    <t>Nezávěsné hladké PVC obaly, vkládání na šířku i na výšku, min. 150 mic, 10 ks v balení.</t>
  </si>
  <si>
    <t>Slepený špalíček bílých papírů.</t>
  </si>
  <si>
    <t>Blok lepený bílý - špalík 8-9 x 8-9 cm</t>
  </si>
  <si>
    <t xml:space="preserve">Samolepící bločky 38 x 51 mm,  4x neon  </t>
  </si>
  <si>
    <t>Samolepicí blok, každý lístek má podél jedné strany lepivý pásek, 4 barvy po 50 listech v balení.</t>
  </si>
  <si>
    <r>
      <t xml:space="preserve">Samolepící blok  75 x 75 mm ± 2 mm - neon </t>
    </r>
    <r>
      <rPr>
        <b/>
        <sz val="11"/>
        <rFont val="Calibri"/>
        <family val="2"/>
      </rPr>
      <t>(mix barev)</t>
    </r>
  </si>
  <si>
    <t>Adhezní bloček - neon, opatřen lepicí vrstvou pouze zpoloviny, nezanechává stopy po lepidle. Min. 100 lístků.</t>
  </si>
  <si>
    <t>Nezanechává stopy lepidla, min. 100 listů v bločku.</t>
  </si>
  <si>
    <t>Samolepicí blok  76 x 76 mm - žlutý - 100 listů</t>
  </si>
  <si>
    <t>Samolepicí blok  76 x 76 mm - žlutý - 400 listů</t>
  </si>
  <si>
    <t>Nezanechává stopy lepidla, min. 400 listů v bločku.</t>
  </si>
  <si>
    <r>
      <t xml:space="preserve">Popisovatelné šipky, neonové samolepicí záložky, </t>
    </r>
    <r>
      <rPr>
        <sz val="10"/>
        <color theme="1"/>
        <rFont val="Calibri"/>
        <family val="2"/>
      </rPr>
      <t>plastové, průhledné. 5 x 25ks  v balení.</t>
    </r>
  </si>
  <si>
    <t xml:space="preserve">Samolepící záložky: šipky 12 x 42 mm - 5x neon </t>
  </si>
  <si>
    <t>Samolepící záložky 12 x 45 mm - 8x neon</t>
  </si>
  <si>
    <t>Popisovatelné proužky, plastové, možnost opakované aplikace, neslepují se a nekroutí, 8 neon.barev x 25ks.</t>
  </si>
  <si>
    <t xml:space="preserve">Min. 50 listů, lepená vazba. </t>
  </si>
  <si>
    <t xml:space="preserve">Min. 50 listů, spirála vlevo. </t>
  </si>
  <si>
    <t>Min. 40 listů.</t>
  </si>
  <si>
    <t>Bílý karton (čtvrtka), 1 bal/200 listů.</t>
  </si>
  <si>
    <t>Samolepicí, odtrhovací proužek, vzduchová ochranná vrstva, vhodné pro zasílání křehkých předmětů, min. 10 ks v balení.</t>
  </si>
  <si>
    <t>Samolepící, 1 bal/ 50ks.</t>
  </si>
  <si>
    <t>Samolepicí, 1 bal/50ks.</t>
  </si>
  <si>
    <t>Samolepící bílé.</t>
  </si>
  <si>
    <t>Obálky B4, 250 x 353 mm</t>
  </si>
  <si>
    <t>Obálky bílé samolepící se dnem A4.</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</si>
  <si>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</si>
  <si>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</si>
  <si>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Polypropylenová oboustranná lepicí páska, univerzální použití, možnost použít pro podlahové krytiny a koberce.</t>
  </si>
  <si>
    <t>Lepicí páska 33 m × 19 mm, transparentní,odvíječ s kovovým nožem.</t>
  </si>
  <si>
    <t>Papírová páska, pro ochranu povrchů před potřísněním ploch nebo mechanickým poškozením, snímatelná bez zanechání lepidla.</t>
  </si>
  <si>
    <t>Lepicí tyčinka min. 40g</t>
  </si>
  <si>
    <t>Vteřinové lepidlo vhodné na všechny materiály mimo lepení PP, PE, polystyrenu a jemné kůže. Vysoká pevnost na pevných a hladkých plochách, VODĚODOLNÉ, okamžitý účinek.</t>
  </si>
  <si>
    <t>Klasická tužka s pryží, tvrdost HB.</t>
  </si>
  <si>
    <t>Min. 12 tuh v balení.</t>
  </si>
  <si>
    <t>Obyčejná jednorázová propiska. Nelze měnit náplň! Barva krytky odpovídá barvě náplně.</t>
  </si>
  <si>
    <t xml:space="preserve">Vyměnitelná náplň F- 411, modrý inkoust, jehlový hrot 0,5 mm pro extra jemné psaní, plastové tělo, pogumovaný úchop pro příjemnější držení, stiskací mechanismus, kovový hrot. </t>
  </si>
  <si>
    <t>Stiskací mechanismus, vyměnitelná gelová náplň, plastové tělo, jehlový hrot 0,5 mm pro tenké psaní.</t>
  </si>
  <si>
    <r>
      <t xml:space="preserve">Gelové pero 0,5 mm - </t>
    </r>
    <r>
      <rPr>
        <b/>
        <sz val="11"/>
        <rFont val="Calibri"/>
        <family val="2"/>
      </rPr>
      <t>2x modrá náplň, 2x černá náplň</t>
    </r>
  </si>
  <si>
    <t>Náplň do gelového pera - modrá</t>
  </si>
  <si>
    <t>Kompatibilní s pol.č. 49 Gelové pero 0,5 mm.</t>
  </si>
  <si>
    <t>Velmi jemný plastický hrot, šíře stopy 0,3 mm. Sada: barvy černá, zelená, červená, modrá.</t>
  </si>
  <si>
    <r>
      <t>Popisovač lihový 1mm -</t>
    </r>
    <r>
      <rPr>
        <b/>
        <sz val="11"/>
        <rFont val="Calibri"/>
        <family val="2"/>
      </rPr>
      <t xml:space="preserve"> černý</t>
    </r>
  </si>
  <si>
    <t>Voděodolný, otěruvzdorný inkoust, vláknový hrot, ergonomický úchop, šíře stopy 1 mm, ventilační uzávěry, na fólie, filmy, sklo, plasty.</t>
  </si>
  <si>
    <t>Voděodolný, otěruvzdorný inkoust, vláknový hrot, ergonomický úchop, šíře stopy 1 mm, ventilační uzávěry, na fólie, filmy, sklo, plasty. 4 ks v balení.</t>
  </si>
  <si>
    <t>Stíratelný, světlostálý, kulatý, vláknový hrot, šíře stopy 2,5 mm, ventilační uzávěr. Na bílé tabule, sklo, PVC, porcelán. Sada 4 ks.</t>
  </si>
  <si>
    <t>Klínový hrot, šíře stopy 1-4 mm, ventilační uzávěr, vhodný i na faxový papír. 6 ks v balení.</t>
  </si>
  <si>
    <t>Drátěná krabička na volné papírové lístky rozměru 9 x 9 cm.</t>
  </si>
  <si>
    <t xml:space="preserve">Kvalitní hrubozrnný korek, dřevěný rám - dřevo s opracovanými hranami, oboustranný korek - možnost  používat tabuli z obou stran, vrstvení korku 7 mm. </t>
  </si>
  <si>
    <t>Lakovaná magnetická tabule, dřevěný rám. Součástí je montážní sada pro zavěšení.</t>
  </si>
  <si>
    <t>Doplněk ke všem magnetickým tabulím, barevný mix, průměr 24 mm,  min. 10 ks v balení.</t>
  </si>
  <si>
    <t>Připínáčky s barevnou plastovou hlavou "špulka", mix barev, min. 100ks v balení.</t>
  </si>
  <si>
    <t>K čištění plastových povrchů zařízení výpočetní a kancelářské techniky, mimořádná rozpustnost nečistot a vysoké absorpční vlastnosti, odstraňují usazený prach, mastnotu i zbytky lepidel či barviva. Balení min. 100 ks.</t>
  </si>
  <si>
    <t>Obsahuje antistatickou, bakteriocidní pěnu na čištění LCD monitorů, laptopů, notebooků, plasma TV a utěrku z mikrovlákna, odstraňuje již vzniklé znečištění, zabraňuje dalšímu usazování nečistot, objem čisticí pěny min. 60 ml.</t>
  </si>
  <si>
    <t>S filcem, vyměnitelné vložky.</t>
  </si>
  <si>
    <t>Výměnné vložky do magnetické houby</t>
  </si>
  <si>
    <t>Kompatibilní s pol.č. 63 Čistící houba magnetická. Min. 10 ks v balení.</t>
  </si>
  <si>
    <t>Odstranění sešívacích drátků, kovové provedení + plast.</t>
  </si>
  <si>
    <t>Sešití min. 10 listů, spojovače No.10.</t>
  </si>
  <si>
    <t>Sešívaška min. 10listů</t>
  </si>
  <si>
    <t>Sešívačka min. 20listů</t>
  </si>
  <si>
    <t>Sešití min. 20 listů, spojovače 24/6, celokovová nebo kovová + pevný plast.</t>
  </si>
  <si>
    <t>Rozměr 32 mm, barevný drát, min. 75ks v balení.</t>
  </si>
  <si>
    <t xml:space="preserve">Kovové, mnohonásobně použitelné, min. 12 ks v balení. </t>
  </si>
  <si>
    <t>Displej cca 31 × 96 bodů, min. 417 matematických funkcí, funkce opakování, paměť na 9 proměnných.
Napájení: solárně + baterií LR44. Funkce automatického vypnutí, přirozené učebnicové zobrazení, přirozené algebraické zadávání výrazů, rozměr cca 11 × 77 × 162 mm, hmotnost cca 95 g.
Včetně pevného nasouvacího pouzdra.</t>
  </si>
  <si>
    <t>Celokovové provedení, čepele spojuje kovový šroub, řezné plochy speciálně upraveny pro snadný a precizní střih.</t>
  </si>
  <si>
    <t>Vyměnitelná náplň.</t>
  </si>
  <si>
    <t>Opravný lak, nanášení štětečkem nebo houbičkou.</t>
  </si>
  <si>
    <t>Zvětšení min. 7x, skleněná čočka.</t>
  </si>
  <si>
    <t>Formát A4, min. 16 listů, materiál imitace kůže  PVC, 3 otvory pro kontrolu písemností.</t>
  </si>
  <si>
    <t>Min. 100 g,  pro kancelář i domácnost.</t>
  </si>
  <si>
    <t>Pro silnou i tenkou tužku, plastové se zásobníkem na odpad.</t>
  </si>
  <si>
    <t>Upevnění na stůl.</t>
  </si>
  <si>
    <t>S kolmicí, transparentní.</t>
  </si>
  <si>
    <t>Skartovač – stupeň utajení P-2, podélný řez.
Skartuje až 6 listů papíru gramáže 80 g/m².
Objem koše min. 7 l.
Zpětný chod.
Start/stop automatický.</t>
  </si>
  <si>
    <t>Tubusy kartonové na plakáty 1000x100x2</t>
  </si>
  <si>
    <t xml:space="preserve">Sešit/blok A5 tvrdé desky - čistý </t>
  </si>
  <si>
    <t>Rozměr 100 x 100 x 2 nebo podobný.</t>
  </si>
  <si>
    <t>Sešit lepený v tvrdých deskách.</t>
  </si>
  <si>
    <t>Snadná výměna dokumentů, chrání dokument proti poškození.</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</si>
  <si>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</si>
  <si>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</si>
  <si>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Použití v malé kanceláři.
Křížový řez - maximálně 4 x 38 mm.
Skarotvaná média: papír A4 i se svorkami, kreditní karty, CD/DVD.
Ruční podání - štěrbina min. 230mm, kapacita min. 12 listů papíru 70g současně. 
Stupeň utajení NBÚ - důvěrné.
Obsah koše: min. 23l.
Konstrukce - kolečka s blokováním.
Tichý provoz - hlučnost max. 62 dB.
Senzor bezpečnosti.
Ochrana před zaseknutím papíru.
Funkce úspory energie vypíná zařízení po 2 min od ukončení skartování.
Elektronický start/stop zmenšuje riziko zaseknutí dokumentů (fotobuňka, zpětný chod).
Panel s diodami informujícími o přeplnění a vyjmutém koši, zapnutí termického zabezpečení, zapnutí funkce Safe Sense a také o zablokování dokumentů.</t>
  </si>
  <si>
    <r>
      <t xml:space="preserve">Pořadač 4-kroužkový A4 - 3,5 cm - </t>
    </r>
    <r>
      <rPr>
        <b/>
        <sz val="11"/>
        <rFont val="Calibri"/>
        <family val="2"/>
      </rPr>
      <t>modrý</t>
    </r>
  </si>
  <si>
    <t>Plast, formát A4, šíře hřbetu 3,5 cm, průměr kroužků 25 mm, kapacita cca 190 listů, hřbetní kapsa se štítkem na popisky.</t>
  </si>
  <si>
    <t>Čiré, min. 45 mic., balení mib. 100 ks.</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</si>
  <si>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</si>
  <si>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Lepicí tyčinka min. 20g</t>
  </si>
  <si>
    <t>Vysoká lepicí síla a okamžitá přilnavost. Vhodné na papír, karton, nevysychá, neobsahuje rozpouštědla.</t>
  </si>
  <si>
    <r>
      <t xml:space="preserve">Gelové pero 0,5 mm - </t>
    </r>
    <r>
      <rPr>
        <b/>
        <sz val="11"/>
        <rFont val="Calibri"/>
        <family val="2"/>
      </rPr>
      <t>modrá náplň</t>
    </r>
  </si>
  <si>
    <r>
      <t xml:space="preserve">Popisovač  lihový 0,6 mm - </t>
    </r>
    <r>
      <rPr>
        <b/>
        <sz val="11"/>
        <rFont val="Calibri"/>
        <family val="2"/>
      </rPr>
      <t>černý</t>
    </r>
  </si>
  <si>
    <t>Voděodolný, otěruvzdorný inkoust, šíře stopy 0,6 mm, ventilační uzávěr, na papír, folie, sklo, plasty, polystyrén.</t>
  </si>
  <si>
    <t>Kvalitní balicí páska hnědá.</t>
  </si>
  <si>
    <t>Lepicí páska krepová  50mm x 50m</t>
  </si>
  <si>
    <t>Kontaktní lepidlo na bázi polyuretanu ve směsi organických rozpouštědel. Vhodné pro pro namáhané spoje, pro materiály kov, guma, kůže, koženka, korek, plst, textil, měkčené PVC, ABS, pěnové materiály, dřevo.  Nevhodné např. pro pro lepení pěnového polystyrenu, PE, PP, teflonu. Odolné vůči vysokým teplotám.</t>
  </si>
  <si>
    <t xml:space="preserve">Lepidlo 50 - 60 ml </t>
  </si>
  <si>
    <t>Kontaktní lepidlo bez obsahu toluenu, univerzální lepení savých i nesavých - materiálů, např.: dřevo, plasty, guma, kůže, plech, sklo, korek, karton. Nevhodné např. pro PVC, PE, PP apod.</t>
  </si>
  <si>
    <t xml:space="preserve">Lepidlo disperzní 250 g </t>
  </si>
  <si>
    <t>Univerzální lepiídlo, na papír, dřevovláknité materiály, kůži, dřevo a další savé materiály, neobsahuje rozpouštědla, ředitelné vodou.</t>
  </si>
  <si>
    <t>Magnety 20mm - černé</t>
  </si>
  <si>
    <t>Doplněk ke všem magnetickým tabulím.</t>
  </si>
  <si>
    <t>Doplněk ke všem magnetickým tabulím, barevný mix, průměr 24 mm, min. 10 ks v balení.</t>
  </si>
  <si>
    <t>Vysoce kvalitní nůžky, nožnice vyrobené z tvrzené japonské oceli s nerezovou úpravou, ergonomické držení - měkký dotek, délka nůžek min. 21 cm.</t>
  </si>
  <si>
    <t>Kvalitní nůžky z nerez oceli, ergonomické úchopy z nelámavé plastické hmoty, délka min. 25mm.</t>
  </si>
  <si>
    <t xml:space="preserve">Kovová příruční pokladna, uzamykatelná (+ 2 klíče), přihrádky na mince. </t>
  </si>
  <si>
    <r>
      <t xml:space="preserve">Obálka plastová PVC s patentem /druk/ A5 - </t>
    </r>
    <r>
      <rPr>
        <b/>
        <sz val="11"/>
        <rFont val="Calibri"/>
        <family val="2"/>
      </rPr>
      <t>10ks červená, 5ks žlutá</t>
    </r>
  </si>
  <si>
    <r>
      <t xml:space="preserve">Pořadač pákový A4 - 7,5 cm - </t>
    </r>
    <r>
      <rPr>
        <b/>
        <sz val="11"/>
        <rFont val="Calibri"/>
        <family val="2"/>
      </rPr>
      <t>4ks červený, 3ks modrý</t>
    </r>
  </si>
  <si>
    <t>Příloha č. 2 Kupní smlouvy - technická specifikace
Kancelářské potřeby (II.) 012-2021</t>
  </si>
  <si>
    <t>Požadavek zadavatele: 
do sloupce označeného textem:</t>
  </si>
  <si>
    <t>Dodavatel doplní do jednotlivých prázdných žlutě podbarvených buněk požadované údaje, tj. jednotkové ceny, u položky č. 82 a 88 i obchodní název a typ.</t>
  </si>
  <si>
    <t>Dahle skartovač PaperSAFE® 60, 6 listů, 6 mm, 11 l Bez nutnosti mazání a údržby.
kapacita: až 6 listů (80 g)
typ řezu: proužek (6 mm)
stupeň utajení: P-2/T-2/E-2
šířka vstupního otvoru: 220 mm
rozměry (v x š x h): 320 x 315 x 161 mm
objem sběrné nádoby: 11 l
obousměrný chod</t>
  </si>
  <si>
    <t xml:space="preserve">AT-SlimLine S P-4 Použití v malé kanceláři                                Křížový řez                                                    4 x 40mm
Skartovaná média                                           papír i se svorkami, kreditní karty , CD
Vstupní šíře                                                      230 mm
Kapacita                                                             12listů 70 g.
Stupeň utajení NBÚ                                       důvěrné
Objem koše                                                      22 l na
papír + 1 l na CD a kreditní karty
Konstrukce
s pojezdovými kolečky s brzdou
Tichý provoz                                                      max. 53 dB
Senzor bezpečnosti                                       ano
Ochrana před zaseknutím papíru             ano
Přechod do úsporného režimu                  2 minuty po skartaci
Automatický start/stop                                ano
Zpětný chod                                                    ano –
fotobuňka
Panel s ikonami                                                 přeplněný
koš
Přehřátí                Vyjmutý koš
                Zapnutý
</t>
  </si>
</sst>
</file>

<file path=xl/styles.xml><?xml version="1.0" encoding="utf-8"?>
<styleSheet xmlns="http://schemas.openxmlformats.org/spreadsheetml/2006/main">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1"/>
      <name val="Calibri"/>
      <family val="2"/>
      <scheme val="minor"/>
    </font>
    <font>
      <sz val="13"/>
      <color theme="1"/>
      <name val="Calibri"/>
      <family val="2"/>
      <scheme val="minor"/>
    </font>
    <font>
      <sz val="12"/>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1"/>
      <color theme="1"/>
      <name val="Calibri"/>
      <family val="2"/>
    </font>
    <font>
      <b/>
      <sz val="11"/>
      <color indexed="10"/>
      <name val="Calibri"/>
      <family val="2"/>
      <scheme val="minor"/>
    </font>
    <font>
      <sz val="10"/>
      <color theme="1"/>
      <name val="Calibri"/>
      <family val="2"/>
    </font>
    <font>
      <b/>
      <sz val="12"/>
      <color theme="1"/>
      <name val="Calibri"/>
      <family val="2"/>
      <scheme val="minor"/>
    </font>
    <font>
      <b/>
      <sz val="11"/>
      <name val="Calibri"/>
      <family val="2"/>
    </font>
    <font>
      <b/>
      <sz val="11"/>
      <color rgb="FFFF0000"/>
      <name val="Calibri"/>
      <family val="2"/>
      <scheme val="minor"/>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6">
    <border>
      <left/>
      <right/>
      <top/>
      <bottom/>
      <diagonal/>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medium"/>
      <right/>
      <top style="thick"/>
      <bottom style="thick"/>
    </border>
    <border>
      <left style="thick"/>
      <right/>
      <top/>
      <bottom/>
    </border>
    <border>
      <left style="thick"/>
      <right style="medium"/>
      <top style="thick"/>
      <bottom style="thin"/>
    </border>
    <border>
      <left style="medium"/>
      <right style="medium"/>
      <top style="thin"/>
      <bottom style="thin"/>
    </border>
    <border>
      <left style="medium"/>
      <right style="medium"/>
      <top style="thick"/>
      <bottom style="thin"/>
    </border>
    <border>
      <left style="medium"/>
      <right style="medium"/>
      <top/>
      <bottom style="thin"/>
    </border>
    <border>
      <left/>
      <right style="medium"/>
      <top style="thick"/>
      <bottom style="thin"/>
    </border>
    <border>
      <left style="thick"/>
      <right style="medium"/>
      <top style="thin"/>
      <bottom style="thin"/>
    </border>
    <border>
      <left/>
      <right style="medium"/>
      <top style="thin"/>
      <bottom style="thin"/>
    </border>
    <border>
      <left style="medium"/>
      <right/>
      <top/>
      <bottom style="thin"/>
    </border>
    <border>
      <left style="thick"/>
      <right style="medium"/>
      <top style="thin"/>
      <bottom style="thick"/>
    </border>
    <border>
      <left style="medium"/>
      <right style="medium"/>
      <top style="thin"/>
      <bottom style="thick"/>
    </border>
    <border>
      <left style="medium"/>
      <right/>
      <top/>
      <bottom style="thick"/>
    </border>
    <border>
      <left style="medium"/>
      <right style="medium"/>
      <top style="thin"/>
      <bottom/>
    </border>
    <border>
      <left/>
      <right style="medium"/>
      <top style="thin"/>
      <bottom/>
    </border>
    <border diagonalUp="1" diagonalDown="1">
      <left style="medium"/>
      <right style="medium"/>
      <top style="thick"/>
      <bottom style="thick"/>
      <diagonal style="thin"/>
    </border>
    <border>
      <left/>
      <right style="medium"/>
      <top style="thick"/>
      <bottom style="thick"/>
    </border>
    <border>
      <left style="thick"/>
      <right style="medium"/>
      <top/>
      <bottom style="thin"/>
    </border>
    <border>
      <left/>
      <right style="medium"/>
      <top style="thin"/>
      <bottom style="thick"/>
    </border>
    <border>
      <left style="medium"/>
      <right style="thick"/>
      <top style="thick"/>
      <bottom style="thick"/>
    </border>
    <border>
      <left/>
      <right style="medium"/>
      <top/>
      <bottom style="thin"/>
    </border>
    <border>
      <left/>
      <right/>
      <top style="thick"/>
      <bottom style="thick"/>
    </border>
    <border>
      <left style="medium"/>
      <right style="medium"/>
      <top style="thick"/>
      <bottom/>
    </border>
    <border>
      <left style="medium"/>
      <right style="medium"/>
      <top/>
      <bottom/>
    </border>
    <border>
      <left style="medium"/>
      <right style="medium"/>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top style="thick"/>
      <bottom/>
    </border>
    <border>
      <left style="medium"/>
      <right/>
      <top/>
      <bottom/>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n"/>
      <diagonal style="thin"/>
    </border>
    <border diagonalUp="1" diagonalDown="1">
      <left style="medium"/>
      <right style="medium"/>
      <top style="thin"/>
      <bottom/>
      <diagonal style="thin"/>
    </border>
    <border diagonalUp="1" diagonalDown="1">
      <left style="medium"/>
      <right style="medium"/>
      <top/>
      <bottom style="thick"/>
      <diagonal style="thin"/>
    </border>
    <border>
      <left style="medium"/>
      <right/>
      <top style="thin"/>
      <bottom style="thin"/>
    </border>
    <border>
      <left style="medium"/>
      <right/>
      <top style="thin"/>
      <bottom/>
    </border>
    <border>
      <left style="medium"/>
      <right/>
      <top style="thin"/>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57">
    <xf numFmtId="0" fontId="0" fillId="0" borderId="0" xfId="0"/>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4" fillId="0" borderId="0" xfId="0" applyFont="1" applyAlignment="1" applyProtection="1">
      <alignment horizontal="center" vertical="top" wrapText="1"/>
      <protection/>
    </xf>
    <xf numFmtId="0" fontId="0" fillId="0" borderId="0" xfId="0" applyAlignment="1" applyProtection="1">
      <alignment vertical="top" wrapText="1"/>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7" fillId="0" borderId="0" xfId="0" applyFont="1" applyAlignment="1" applyProtection="1">
      <alignment vertical="center" wrapText="1"/>
      <protection/>
    </xf>
    <xf numFmtId="0" fontId="6" fillId="0" borderId="0" xfId="0" applyFont="1" applyAlignment="1" applyProtection="1">
      <alignment vertical="top" wrapText="1"/>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Alignment="1" applyProtection="1">
      <alignment horizontal="center" vertical="top" wrapText="1"/>
      <protection/>
    </xf>
    <xf numFmtId="0" fontId="2" fillId="2" borderId="1"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0" fillId="0" borderId="0" xfId="0" applyAlignment="1" applyProtection="1">
      <alignment horizontal="center" vertical="center" wrapText="1"/>
      <protection/>
    </xf>
    <xf numFmtId="0" fontId="0" fillId="0" borderId="2" xfId="0" applyBorder="1" applyProtection="1">
      <protection/>
    </xf>
    <xf numFmtId="0" fontId="9" fillId="3" borderId="3" xfId="0" applyFont="1" applyFill="1" applyBorder="1" applyAlignment="1" applyProtection="1">
      <alignment horizontal="center" vertical="center" textRotation="90" wrapText="1"/>
      <protection/>
    </xf>
    <xf numFmtId="0" fontId="9" fillId="3" borderId="4" xfId="0" applyFont="1" applyFill="1" applyBorder="1" applyAlignment="1" applyProtection="1">
      <alignment horizontal="center" vertical="center" wrapText="1"/>
      <protection/>
    </xf>
    <xf numFmtId="0" fontId="9" fillId="3" borderId="4"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0" fontId="9" fillId="3" borderId="5" xfId="0" applyFont="1" applyFill="1" applyBorder="1" applyAlignment="1" applyProtection="1">
      <alignment horizontal="center" vertical="center" wrapText="1"/>
      <protection/>
    </xf>
    <xf numFmtId="0" fontId="0" fillId="0" borderId="6" xfId="0" applyBorder="1" applyProtection="1">
      <protection/>
    </xf>
    <xf numFmtId="164" fontId="0" fillId="0" borderId="2" xfId="0" applyNumberFormat="1" applyBorder="1" applyAlignment="1" applyProtection="1">
      <alignment vertical="center"/>
      <protection/>
    </xf>
    <xf numFmtId="3" fontId="0" fillId="0" borderId="7" xfId="0" applyNumberFormat="1" applyFill="1" applyBorder="1" applyAlignment="1" applyProtection="1">
      <alignment horizontal="center" vertical="center" wrapText="1"/>
      <protection/>
    </xf>
    <xf numFmtId="0" fontId="10" fillId="0" borderId="8" xfId="21" applyFont="1" applyFill="1" applyBorder="1" applyAlignment="1" applyProtection="1">
      <alignment horizontal="left" vertical="center" wrapText="1"/>
      <protection/>
    </xf>
    <xf numFmtId="3" fontId="0" fillId="0" borderId="8" xfId="0" applyNumberFormat="1" applyFill="1" applyBorder="1" applyAlignment="1" applyProtection="1">
      <alignment horizontal="center" vertical="center" wrapText="1"/>
      <protection/>
    </xf>
    <xf numFmtId="0" fontId="10" fillId="0" borderId="8" xfId="21" applyFont="1" applyFill="1" applyBorder="1" applyAlignment="1" applyProtection="1">
      <alignment horizontal="center" vertical="center" wrapText="1"/>
      <protection/>
    </xf>
    <xf numFmtId="0" fontId="10" fillId="0" borderId="8" xfId="21" applyFont="1" applyFill="1" applyBorder="1" applyAlignment="1" applyProtection="1">
      <alignment horizontal="left" vertical="center" wrapText="1"/>
      <protection/>
    </xf>
    <xf numFmtId="164" fontId="0" fillId="0" borderId="9" xfId="0" applyNumberFormat="1" applyBorder="1" applyAlignment="1" applyProtection="1">
      <alignment horizontal="right" vertical="center" indent="1"/>
      <protection/>
    </xf>
    <xf numFmtId="164" fontId="10" fillId="0" borderId="8" xfId="22" applyNumberFormat="1" applyFont="1" applyFill="1" applyBorder="1" applyAlignment="1" applyProtection="1">
      <alignment horizontal="right" vertical="center" wrapText="1" indent="1"/>
      <protection/>
    </xf>
    <xf numFmtId="165" fontId="0" fillId="0" borderId="10" xfId="0" applyNumberFormat="1" applyBorder="1" applyAlignment="1" applyProtection="1">
      <alignment horizontal="right" vertical="center" indent="1"/>
      <protection/>
    </xf>
    <xf numFmtId="0" fontId="0" fillId="0" borderId="11" xfId="0" applyBorder="1" applyAlignment="1" applyProtection="1">
      <alignment horizontal="center" vertical="center"/>
      <protection/>
    </xf>
    <xf numFmtId="3" fontId="0" fillId="0" borderId="12" xfId="0" applyNumberFormat="1" applyFill="1" applyBorder="1" applyAlignment="1" applyProtection="1">
      <alignment horizontal="center" vertical="center" wrapText="1"/>
      <protection/>
    </xf>
    <xf numFmtId="164" fontId="0" fillId="0" borderId="8" xfId="0" applyNumberFormat="1" applyBorder="1" applyAlignment="1" applyProtection="1">
      <alignment horizontal="right" vertical="center" indent="1"/>
      <protection/>
    </xf>
    <xf numFmtId="165" fontId="0" fillId="0" borderId="8"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0" fontId="10" fillId="0" borderId="8" xfId="0" applyFont="1" applyFill="1" applyBorder="1" applyAlignment="1" applyProtection="1">
      <alignment horizontal="left" vertical="center" wrapText="1"/>
      <protection/>
    </xf>
    <xf numFmtId="0" fontId="11" fillId="0" borderId="8" xfId="0" applyFont="1" applyFill="1" applyBorder="1" applyAlignment="1" applyProtection="1">
      <alignment horizontal="center" vertical="center" wrapText="1"/>
      <protection/>
    </xf>
    <xf numFmtId="0" fontId="11" fillId="0" borderId="8" xfId="0" applyFont="1" applyFill="1" applyBorder="1" applyAlignment="1" applyProtection="1">
      <alignment horizontal="left" vertical="center" wrapText="1"/>
      <protection/>
    </xf>
    <xf numFmtId="164" fontId="11" fillId="0" borderId="8" xfId="23" applyNumberFormat="1" applyFont="1" applyFill="1" applyBorder="1" applyAlignment="1" applyProtection="1">
      <alignment horizontal="right" vertical="center" wrapText="1" indent="1"/>
      <protection/>
    </xf>
    <xf numFmtId="0" fontId="10" fillId="0" borderId="8" xfId="21" applyFont="1" applyFill="1" applyBorder="1" applyAlignment="1" applyProtection="1">
      <alignment horizontal="left" vertical="center" wrapText="1"/>
      <protection/>
    </xf>
    <xf numFmtId="0" fontId="10" fillId="0" borderId="8" xfId="20" applyFont="1" applyFill="1" applyBorder="1" applyAlignment="1" applyProtection="1">
      <alignment horizontal="left" vertical="center" wrapText="1"/>
      <protection/>
    </xf>
    <xf numFmtId="0" fontId="10" fillId="0" borderId="8" xfId="20" applyFont="1" applyFill="1" applyBorder="1" applyAlignment="1" applyProtection="1">
      <alignment horizontal="center" vertical="center" wrapText="1"/>
      <protection/>
    </xf>
    <xf numFmtId="0" fontId="10" fillId="0" borderId="8" xfId="20" applyFont="1" applyFill="1" applyBorder="1" applyAlignment="1" applyProtection="1">
      <alignment horizontal="left" vertical="center" wrapText="1"/>
      <protection/>
    </xf>
    <xf numFmtId="164" fontId="10" fillId="0" borderId="8" xfId="20" applyNumberFormat="1" applyFont="1" applyFill="1" applyBorder="1" applyAlignment="1" applyProtection="1">
      <alignment horizontal="right" vertical="center" wrapText="1" indent="1"/>
      <protection/>
    </xf>
    <xf numFmtId="0" fontId="10" fillId="0" borderId="8" xfId="21" applyFont="1" applyFill="1" applyBorder="1" applyAlignment="1" applyProtection="1">
      <alignment horizontal="center" vertical="center" wrapText="1"/>
      <protection/>
    </xf>
    <xf numFmtId="0" fontId="10" fillId="0" borderId="8" xfId="21" applyFont="1" applyFill="1" applyBorder="1" applyAlignment="1" applyProtection="1">
      <alignment horizontal="left" vertical="center" wrapText="1"/>
      <protection/>
    </xf>
    <xf numFmtId="164" fontId="10" fillId="0" borderId="8" xfId="22" applyNumberFormat="1" applyFont="1" applyFill="1" applyBorder="1" applyAlignment="1" applyProtection="1">
      <alignment horizontal="right" vertical="center" wrapText="1" indent="1"/>
      <protection/>
    </xf>
    <xf numFmtId="0" fontId="0" fillId="0" borderId="10" xfId="0" applyFill="1" applyBorder="1" applyAlignment="1" applyProtection="1">
      <alignment horizontal="left" vertical="center" wrapText="1"/>
      <protection/>
    </xf>
    <xf numFmtId="0" fontId="4" fillId="0" borderId="0" xfId="0" applyFont="1" applyFill="1" applyAlignment="1" applyProtection="1">
      <alignment horizontal="left" vertical="center" wrapText="1"/>
      <protection/>
    </xf>
    <xf numFmtId="0" fontId="4" fillId="0" borderId="8" xfId="0" applyFont="1" applyFill="1" applyBorder="1" applyAlignment="1" applyProtection="1">
      <alignment horizontal="left" vertical="center" wrapText="1"/>
      <protection/>
    </xf>
    <xf numFmtId="0" fontId="0" fillId="0" borderId="8" xfId="0" applyFill="1" applyBorder="1" applyAlignment="1" applyProtection="1">
      <alignment horizontal="center" vertical="center" wrapText="1"/>
      <protection/>
    </xf>
    <xf numFmtId="0" fontId="0" fillId="0" borderId="8" xfId="0" applyFont="1" applyFill="1" applyBorder="1" applyAlignment="1" applyProtection="1">
      <alignment horizontal="left" vertical="center" wrapText="1"/>
      <protection/>
    </xf>
    <xf numFmtId="164" fontId="0" fillId="0" borderId="14" xfId="0" applyNumberFormat="1" applyFill="1" applyBorder="1" applyAlignment="1" applyProtection="1">
      <alignment horizontal="right" vertical="center" indent="1"/>
      <protection/>
    </xf>
    <xf numFmtId="3" fontId="0" fillId="0" borderId="15" xfId="0" applyNumberFormat="1" applyFill="1" applyBorder="1" applyAlignment="1" applyProtection="1">
      <alignment horizontal="center" vertical="center" wrapText="1"/>
      <protection/>
    </xf>
    <xf numFmtId="0" fontId="4" fillId="0" borderId="16" xfId="0" applyFont="1" applyFill="1" applyBorder="1" applyAlignment="1" applyProtection="1">
      <alignment horizontal="left" vertical="center" wrapText="1"/>
      <protection/>
    </xf>
    <xf numFmtId="3" fontId="0" fillId="0" borderId="16" xfId="0" applyNumberForma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6" xfId="0" applyFont="1" applyFill="1" applyBorder="1" applyAlignment="1" applyProtection="1">
      <alignment horizontal="left" vertical="center" wrapText="1"/>
      <protection/>
    </xf>
    <xf numFmtId="164" fontId="0" fillId="0" borderId="16" xfId="0" applyNumberFormat="1" applyBorder="1" applyAlignment="1" applyProtection="1">
      <alignment horizontal="right" vertical="center" indent="1"/>
      <protection/>
    </xf>
    <xf numFmtId="164" fontId="0" fillId="0" borderId="17" xfId="0" applyNumberFormat="1" applyFill="1" applyBorder="1" applyAlignment="1" applyProtection="1">
      <alignment horizontal="right" vertical="center" indent="1"/>
      <protection/>
    </xf>
    <xf numFmtId="165" fontId="0" fillId="0" borderId="18" xfId="0" applyNumberFormat="1" applyBorder="1" applyAlignment="1" applyProtection="1">
      <alignment horizontal="right" vertical="center" indent="1"/>
      <protection/>
    </xf>
    <xf numFmtId="0" fontId="0" fillId="0" borderId="19" xfId="0" applyBorder="1" applyAlignment="1" applyProtection="1">
      <alignment horizontal="center" vertical="center"/>
      <protection/>
    </xf>
    <xf numFmtId="0" fontId="0" fillId="0" borderId="2" xfId="0" applyBorder="1" applyAlignment="1" applyProtection="1">
      <alignment vertical="center"/>
      <protection/>
    </xf>
    <xf numFmtId="3" fontId="0" fillId="0" borderId="3" xfId="0" applyNumberFormat="1" applyFill="1" applyBorder="1" applyAlignment="1" applyProtection="1">
      <alignment horizontal="center" vertical="center" wrapText="1"/>
      <protection/>
    </xf>
    <xf numFmtId="0" fontId="10" fillId="0" borderId="4" xfId="21" applyFont="1" applyFill="1" applyBorder="1" applyAlignment="1" applyProtection="1">
      <alignment horizontal="left" vertical="center" wrapText="1"/>
      <protection/>
    </xf>
    <xf numFmtId="3" fontId="0" fillId="0" borderId="4" xfId="0" applyNumberFormat="1" applyFill="1" applyBorder="1" applyAlignment="1" applyProtection="1">
      <alignment horizontal="center" vertical="center" wrapText="1"/>
      <protection/>
    </xf>
    <xf numFmtId="0" fontId="10" fillId="0" borderId="4" xfId="21" applyFont="1" applyFill="1" applyBorder="1" applyAlignment="1" applyProtection="1">
      <alignment horizontal="center" vertical="center" wrapText="1"/>
      <protection/>
    </xf>
    <xf numFmtId="0" fontId="10" fillId="0" borderId="4" xfId="21"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indent="1"/>
      <protection/>
    </xf>
    <xf numFmtId="164" fontId="0" fillId="0" borderId="4" xfId="0" applyNumberFormat="1" applyBorder="1" applyAlignment="1" applyProtection="1">
      <alignment horizontal="right" vertical="center" indent="1"/>
      <protection/>
    </xf>
    <xf numFmtId="164" fontId="10" fillId="0" borderId="4" xfId="22" applyNumberFormat="1" applyFont="1" applyFill="1" applyBorder="1" applyAlignment="1" applyProtection="1">
      <alignment horizontal="right" vertical="center" wrapText="1" indent="1"/>
      <protection/>
    </xf>
    <xf numFmtId="165" fontId="0" fillId="0" borderId="4" xfId="0" applyNumberFormat="1" applyBorder="1" applyAlignment="1" applyProtection="1">
      <alignment horizontal="right" vertical="center" indent="1"/>
      <protection/>
    </xf>
    <xf numFmtId="0" fontId="0" fillId="0" borderId="21" xfId="0"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2" fillId="0" borderId="4" xfId="0" applyFont="1"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3" fontId="0" fillId="0" borderId="22" xfId="0" applyNumberFormat="1" applyFill="1" applyBorder="1" applyAlignment="1" applyProtection="1">
      <alignment horizontal="center" vertical="center" wrapText="1"/>
      <protection/>
    </xf>
    <xf numFmtId="164" fontId="0" fillId="0" borderId="10" xfId="0" applyNumberFormat="1" applyBorder="1" applyAlignment="1" applyProtection="1">
      <alignment horizontal="right" vertical="center" indent="1"/>
      <protection/>
    </xf>
    <xf numFmtId="165" fontId="0" fillId="0" borderId="9" xfId="0" applyNumberFormat="1" applyBorder="1" applyAlignment="1" applyProtection="1">
      <alignment horizontal="right" vertical="center" indent="1"/>
      <protection/>
    </xf>
    <xf numFmtId="0" fontId="10" fillId="0" borderId="16" xfId="21" applyFont="1" applyFill="1" applyBorder="1" applyAlignment="1" applyProtection="1">
      <alignment horizontal="left" vertical="center" wrapText="1"/>
      <protection/>
    </xf>
    <xf numFmtId="0" fontId="10" fillId="0" borderId="16" xfId="21" applyFont="1" applyFill="1" applyBorder="1" applyAlignment="1" applyProtection="1">
      <alignment horizontal="center" vertical="center" wrapText="1"/>
      <protection/>
    </xf>
    <xf numFmtId="0" fontId="10" fillId="0" borderId="16" xfId="21" applyFont="1" applyFill="1" applyBorder="1" applyAlignment="1" applyProtection="1">
      <alignment horizontal="left" vertical="center" wrapText="1"/>
      <protection/>
    </xf>
    <xf numFmtId="164" fontId="10" fillId="0" borderId="16" xfId="22" applyNumberFormat="1" applyFont="1" applyFill="1" applyBorder="1" applyAlignment="1" applyProtection="1">
      <alignment horizontal="right" vertical="center" wrapText="1" indent="1"/>
      <protection/>
    </xf>
    <xf numFmtId="165" fontId="0" fillId="0" borderId="16" xfId="0" applyNumberFormat="1" applyBorder="1" applyAlignment="1" applyProtection="1">
      <alignment horizontal="right" vertical="center" indent="1"/>
      <protection/>
    </xf>
    <xf numFmtId="0" fontId="0" fillId="0" borderId="23" xfId="0" applyBorder="1" applyAlignment="1" applyProtection="1">
      <alignment horizontal="center" vertical="center"/>
      <protection/>
    </xf>
    <xf numFmtId="0" fontId="4" fillId="0" borderId="4" xfId="0" applyFont="1" applyFill="1" applyBorder="1" applyAlignment="1" applyProtection="1">
      <alignment horizontal="left" vertical="center" wrapText="1"/>
      <protection/>
    </xf>
    <xf numFmtId="0" fontId="0" fillId="0" borderId="4" xfId="0" applyFont="1" applyFill="1" applyBorder="1" applyAlignment="1" applyProtection="1">
      <alignment vertical="center" wrapText="1"/>
      <protection/>
    </xf>
    <xf numFmtId="164" fontId="0" fillId="0" borderId="5" xfId="0" applyNumberFormat="1" applyFill="1" applyBorder="1" applyAlignment="1" applyProtection="1">
      <alignment horizontal="right" vertical="center" indent="1"/>
      <protection/>
    </xf>
    <xf numFmtId="0" fontId="0" fillId="0" borderId="24" xfId="0" applyFill="1" applyBorder="1" applyAlignment="1" applyProtection="1">
      <alignment horizontal="center" vertical="center" wrapText="1"/>
      <protection/>
    </xf>
    <xf numFmtId="0" fontId="10" fillId="0" borderId="9" xfId="21" applyFont="1" applyFill="1" applyBorder="1" applyAlignment="1" applyProtection="1">
      <alignment horizontal="left" vertical="center" wrapText="1"/>
      <protection/>
    </xf>
    <xf numFmtId="3" fontId="0" fillId="0" borderId="9" xfId="0" applyNumberFormat="1" applyFill="1" applyBorder="1" applyAlignment="1" applyProtection="1">
      <alignment horizontal="center" vertical="center" wrapText="1"/>
      <protection/>
    </xf>
    <xf numFmtId="0" fontId="10" fillId="0" borderId="9" xfId="21" applyFont="1" applyFill="1" applyBorder="1" applyAlignment="1" applyProtection="1">
      <alignment horizontal="center" vertical="center" wrapText="1"/>
      <protection/>
    </xf>
    <xf numFmtId="0" fontId="10" fillId="0" borderId="9" xfId="21" applyFont="1" applyFill="1" applyBorder="1" applyAlignment="1" applyProtection="1">
      <alignment horizontal="left" vertical="center" wrapText="1"/>
      <protection/>
    </xf>
    <xf numFmtId="164" fontId="10" fillId="0" borderId="9" xfId="22" applyNumberFormat="1" applyFont="1" applyFill="1" applyBorder="1" applyAlignment="1" applyProtection="1">
      <alignment horizontal="right" vertical="center" wrapText="1" indent="1"/>
      <protection/>
    </xf>
    <xf numFmtId="0" fontId="0" fillId="0" borderId="25" xfId="0" applyBorder="1" applyAlignment="1" applyProtection="1">
      <alignment horizontal="center" vertical="center"/>
      <protection/>
    </xf>
    <xf numFmtId="0" fontId="11" fillId="0" borderId="8" xfId="21" applyFont="1" applyFill="1" applyBorder="1" applyAlignment="1" applyProtection="1">
      <alignment horizontal="center" vertical="center" wrapText="1"/>
      <protection/>
    </xf>
    <xf numFmtId="0" fontId="11" fillId="0" borderId="8" xfId="21" applyFont="1" applyFill="1" applyBorder="1" applyAlignment="1" applyProtection="1">
      <alignment horizontal="left" vertical="center" wrapText="1"/>
      <protection/>
    </xf>
    <xf numFmtId="164" fontId="11" fillId="0" borderId="8" xfId="22" applyNumberFormat="1" applyFont="1" applyFill="1" applyBorder="1" applyAlignment="1" applyProtection="1">
      <alignment horizontal="right" vertical="center" wrapText="1" indent="1"/>
      <protection/>
    </xf>
    <xf numFmtId="0" fontId="0" fillId="0" borderId="26" xfId="0" applyBorder="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9" fillId="3" borderId="3"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164" fontId="6" fillId="0" borderId="0" xfId="0" applyNumberFormat="1" applyFont="1" applyAlignment="1" applyProtection="1">
      <alignment horizontal="right" vertical="center" indent="1"/>
      <protection/>
    </xf>
    <xf numFmtId="164" fontId="3" fillId="0" borderId="3"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0" fontId="2" fillId="3" borderId="4" xfId="0" applyFont="1" applyFill="1" applyBorder="1" applyAlignment="1" applyProtection="1">
      <alignment horizontal="center" vertical="center" wrapText="1"/>
      <protection/>
    </xf>
    <xf numFmtId="0" fontId="10" fillId="2" borderId="18" xfId="0" applyFont="1" applyFill="1" applyBorder="1" applyAlignment="1" applyProtection="1">
      <alignment horizontal="left" vertical="center" wrapText="1" indent="1"/>
      <protection locked="0"/>
    </xf>
    <xf numFmtId="0" fontId="10" fillId="2" borderId="4" xfId="0" applyFont="1" applyFill="1" applyBorder="1" applyAlignment="1" applyProtection="1">
      <alignment horizontal="left" vertical="center" wrapText="1" indent="1"/>
      <protection locked="0"/>
    </xf>
    <xf numFmtId="0" fontId="14" fillId="4" borderId="0" xfId="0" applyFont="1" applyFill="1" applyAlignment="1" applyProtection="1">
      <alignment horizontal="left" vertical="center" wrapText="1"/>
      <protection/>
    </xf>
    <xf numFmtId="0" fontId="14" fillId="4" borderId="0" xfId="0" applyFont="1" applyFill="1" applyAlignment="1" applyProtection="1">
      <alignment horizontal="left" vertical="center"/>
      <protection/>
    </xf>
    <xf numFmtId="0" fontId="2" fillId="0" borderId="2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30" xfId="0" applyFont="1"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2" fillId="0" borderId="35" xfId="0" applyNumberFormat="1" applyFont="1" applyBorder="1" applyAlignment="1" applyProtection="1">
      <alignment horizontal="left" vertical="center" wrapText="1" indent="8"/>
      <protection/>
    </xf>
    <xf numFmtId="0" fontId="2" fillId="0" borderId="0" xfId="0" applyNumberFormat="1" applyFont="1" applyBorder="1" applyAlignment="1" applyProtection="1">
      <alignment horizontal="left" vertical="center" wrapText="1" indent="8"/>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3" borderId="4" xfId="0" applyFont="1" applyFill="1" applyBorder="1" applyAlignment="1" applyProtection="1">
      <alignment horizontal="center" vertical="center" wrapText="1"/>
      <protection/>
    </xf>
    <xf numFmtId="0" fontId="0" fillId="3" borderId="4" xfId="0" applyFill="1" applyBorder="1" applyAlignment="1" applyProtection="1">
      <alignment vertical="center" wrapText="1"/>
      <protection/>
    </xf>
    <xf numFmtId="0" fontId="0" fillId="3" borderId="24" xfId="0" applyFill="1" applyBorder="1" applyAlignment="1" applyProtection="1">
      <alignment vertical="center" wrapText="1"/>
      <protection/>
    </xf>
    <xf numFmtId="0" fontId="9" fillId="0" borderId="0" xfId="0" applyFont="1" applyAlignment="1" applyProtection="1">
      <alignment horizontal="left" vertical="center" wrapText="1"/>
      <protection/>
    </xf>
    <xf numFmtId="164" fontId="3" fillId="0" borderId="4" xfId="0" applyNumberFormat="1" applyFont="1" applyBorder="1" applyAlignment="1" applyProtection="1">
      <alignment horizontal="center" vertical="center"/>
      <protection/>
    </xf>
    <xf numFmtId="0" fontId="0" fillId="0" borderId="4" xfId="0" applyBorder="1" applyProtection="1">
      <protection/>
    </xf>
    <xf numFmtId="0" fontId="0" fillId="0" borderId="24" xfId="0" applyBorder="1" applyProtection="1">
      <protection/>
    </xf>
    <xf numFmtId="0" fontId="10" fillId="0" borderId="38"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164" fontId="10" fillId="2" borderId="14" xfId="0" applyNumberFormat="1" applyFont="1" applyFill="1" applyBorder="1" applyAlignment="1" applyProtection="1">
      <alignment horizontal="right" vertical="center" wrapText="1" indent="1"/>
      <protection locked="0"/>
    </xf>
    <xf numFmtId="164" fontId="10" fillId="2" borderId="43" xfId="0" applyNumberFormat="1" applyFont="1" applyFill="1" applyBorder="1" applyAlignment="1" applyProtection="1">
      <alignment horizontal="right" vertical="center" wrapText="1" indent="1"/>
      <protection locked="0"/>
    </xf>
    <xf numFmtId="164" fontId="10" fillId="2" borderId="44" xfId="0" applyNumberFormat="1" applyFont="1" applyFill="1" applyBorder="1" applyAlignment="1" applyProtection="1">
      <alignment horizontal="right" vertical="center" wrapText="1" indent="1"/>
      <protection locked="0"/>
    </xf>
    <xf numFmtId="164" fontId="10" fillId="2" borderId="45" xfId="0" applyNumberFormat="1" applyFont="1" applyFill="1" applyBorder="1" applyAlignment="1" applyProtection="1">
      <alignment horizontal="right" vertical="center" wrapText="1" indent="1"/>
      <protection locked="0"/>
    </xf>
    <xf numFmtId="164" fontId="10" fillId="2" borderId="5" xfId="0" applyNumberFormat="1" applyFont="1" applyFill="1" applyBorder="1" applyAlignment="1" applyProtection="1">
      <alignment horizontal="right" vertical="center" wrapText="1" indent="1"/>
      <protection locked="0"/>
    </xf>
    <xf numFmtId="164" fontId="10" fillId="2" borderId="37" xfId="0" applyNumberFormat="1" applyFont="1" applyFill="1" applyBorder="1" applyAlignment="1" applyProtection="1">
      <alignment horizontal="right" vertical="center" wrapText="1" indent="1"/>
      <protection locked="0"/>
    </xf>
    <xf numFmtId="164" fontId="10" fillId="2" borderId="36" xfId="0" applyNumberFormat="1" applyFont="1" applyFill="1" applyBorder="1" applyAlignment="1" applyProtection="1">
      <alignment horizontal="right" vertical="center" wrapText="1" indent="1"/>
      <protection locked="0"/>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Normální 4" xfId="23"/>
  </cellStyles>
  <dxfs count="37">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kristofo\5217-0006-21%20NTIS%20Lintimerov&#225;%20Kancel&#225;&#345;sk&#233;%20pot&#345;eby%20II.%20(2021)%20-%20katalog%20zbo&#382;&#23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kristofo\4117-0004-21%20FDU%20Kalivodov&#225;_KP%2003.21%20(EM_03.03.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V"/>
      <sheetName val="KP"/>
      <sheetName val="SOP_KP"/>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V"/>
      <sheetName val="KP"/>
      <sheetName val="SOP_KP"/>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7"/>
  <sheetViews>
    <sheetView showGridLines="0" tabSelected="1" zoomScale="85" zoomScaleNormal="85" workbookViewId="0" topLeftCell="A73">
      <selection activeCell="J7" sqref="J7:J114"/>
    </sheetView>
  </sheetViews>
  <sheetFormatPr defaultColWidth="8.7109375" defaultRowHeight="15"/>
  <cols>
    <col min="1" max="1" width="1.421875" style="1" bestFit="1" customWidth="1"/>
    <col min="2" max="2" width="5.57421875" style="1" bestFit="1" customWidth="1"/>
    <col min="3" max="3" width="58.421875" style="3" customWidth="1"/>
    <col min="4" max="4" width="9.57421875" style="113" bestFit="1" customWidth="1"/>
    <col min="5" max="5" width="9.00390625" style="2" bestFit="1" customWidth="1"/>
    <col min="6" max="6" width="92.421875" style="3" customWidth="1"/>
    <col min="7" max="7" width="25.8515625" style="3" customWidth="1"/>
    <col min="8" max="8" width="20.421875" style="3" hidden="1" customWidth="1"/>
    <col min="9" max="9" width="21.421875" style="1" customWidth="1"/>
    <col min="10" max="10" width="23.421875" style="1" customWidth="1"/>
    <col min="11" max="11" width="20.57421875" style="1" bestFit="1" customWidth="1"/>
    <col min="12" max="12" width="19.57421875" style="1" bestFit="1" customWidth="1"/>
    <col min="13" max="13" width="13.140625" style="1" customWidth="1"/>
    <col min="14" max="14" width="19.00390625" style="1" bestFit="1" customWidth="1"/>
    <col min="15" max="15" width="49.57421875" style="1" customWidth="1"/>
    <col min="16" max="16" width="21.57421875" style="1" hidden="1" customWidth="1"/>
    <col min="17" max="17" width="28.140625" style="1" customWidth="1"/>
    <col min="18" max="18" width="40.421875" style="1" customWidth="1"/>
    <col min="19" max="19" width="31.57421875" style="1" customWidth="1"/>
    <col min="20" max="20" width="20.421875" style="1" hidden="1" customWidth="1"/>
    <col min="21" max="21" width="33.421875" style="4" customWidth="1"/>
    <col min="22" max="22" width="2.00390625" style="1" customWidth="1"/>
    <col min="23" max="16384" width="8.7109375" style="1" customWidth="1"/>
  </cols>
  <sheetData>
    <row r="1" spans="2:4" ht="36.6" customHeight="1">
      <c r="B1" s="117" t="s">
        <v>239</v>
      </c>
      <c r="C1" s="118"/>
      <c r="D1" s="118"/>
    </row>
    <row r="2" spans="3:21" ht="20.1" customHeight="1">
      <c r="C2" s="1"/>
      <c r="D2" s="5"/>
      <c r="E2" s="6"/>
      <c r="F2" s="7"/>
      <c r="G2" s="7"/>
      <c r="H2" s="7"/>
      <c r="I2" s="7"/>
      <c r="J2" s="7"/>
      <c r="L2" s="8"/>
      <c r="M2" s="8"/>
      <c r="N2" s="8"/>
      <c r="O2" s="8"/>
      <c r="P2" s="8"/>
      <c r="Q2" s="8"/>
      <c r="R2" s="8"/>
      <c r="S2" s="8"/>
      <c r="T2" s="9"/>
      <c r="U2" s="10"/>
    </row>
    <row r="3" spans="2:19" ht="20.1" customHeight="1">
      <c r="B3" s="126" t="s">
        <v>240</v>
      </c>
      <c r="C3" s="127"/>
      <c r="D3" s="128" t="s">
        <v>0</v>
      </c>
      <c r="E3" s="129"/>
      <c r="F3" s="132" t="s">
        <v>241</v>
      </c>
      <c r="G3" s="133"/>
      <c r="H3" s="133"/>
      <c r="I3" s="133"/>
      <c r="J3" s="133"/>
      <c r="K3" s="11"/>
      <c r="L3" s="11"/>
      <c r="N3" s="12"/>
      <c r="O3" s="12"/>
      <c r="P3" s="12"/>
      <c r="Q3" s="8"/>
      <c r="R3" s="8"/>
      <c r="S3" s="8"/>
    </row>
    <row r="4" spans="2:19" ht="20.1" customHeight="1" thickBot="1">
      <c r="B4" s="126"/>
      <c r="C4" s="127"/>
      <c r="D4" s="130"/>
      <c r="E4" s="131"/>
      <c r="F4" s="132"/>
      <c r="G4" s="133"/>
      <c r="H4" s="133"/>
      <c r="I4" s="133"/>
      <c r="J4" s="133"/>
      <c r="L4" s="8"/>
      <c r="M4" s="8"/>
      <c r="N4" s="8"/>
      <c r="O4" s="8"/>
      <c r="P4" s="8"/>
      <c r="Q4" s="8"/>
      <c r="R4" s="8"/>
      <c r="S4" s="8"/>
    </row>
    <row r="5" spans="2:21" ht="34.5" customHeight="1" thickBot="1">
      <c r="B5" s="13"/>
      <c r="C5" s="14"/>
      <c r="D5" s="15"/>
      <c r="E5" s="15"/>
      <c r="F5" s="7"/>
      <c r="G5" s="16" t="s">
        <v>0</v>
      </c>
      <c r="H5" s="17"/>
      <c r="J5" s="16" t="s">
        <v>0</v>
      </c>
      <c r="U5" s="18"/>
    </row>
    <row r="6" spans="1:22" ht="67.35" customHeight="1" thickBot="1" thickTop="1">
      <c r="A6" s="19"/>
      <c r="B6" s="20" t="s">
        <v>1</v>
      </c>
      <c r="C6" s="21" t="s">
        <v>89</v>
      </c>
      <c r="D6" s="22" t="s">
        <v>2</v>
      </c>
      <c r="E6" s="21" t="s">
        <v>90</v>
      </c>
      <c r="F6" s="21" t="s">
        <v>91</v>
      </c>
      <c r="G6" s="23" t="s">
        <v>3</v>
      </c>
      <c r="H6" s="21" t="s">
        <v>93</v>
      </c>
      <c r="I6" s="22" t="s">
        <v>4</v>
      </c>
      <c r="J6" s="24" t="s">
        <v>5</v>
      </c>
      <c r="K6" s="114" t="s">
        <v>6</v>
      </c>
      <c r="L6" s="114" t="s">
        <v>7</v>
      </c>
      <c r="M6" s="21" t="s">
        <v>94</v>
      </c>
      <c r="N6" s="21" t="s">
        <v>95</v>
      </c>
      <c r="O6" s="21" t="s">
        <v>116</v>
      </c>
      <c r="P6" s="21" t="s">
        <v>96</v>
      </c>
      <c r="Q6" s="25" t="s">
        <v>97</v>
      </c>
      <c r="R6" s="21" t="s">
        <v>98</v>
      </c>
      <c r="S6" s="21" t="s">
        <v>99</v>
      </c>
      <c r="T6" s="21" t="s">
        <v>100</v>
      </c>
      <c r="U6" s="26" t="s">
        <v>101</v>
      </c>
      <c r="V6" s="27"/>
    </row>
    <row r="7" spans="1:22" ht="21.6" customHeight="1" thickTop="1">
      <c r="A7" s="28"/>
      <c r="B7" s="29">
        <v>1</v>
      </c>
      <c r="C7" s="30" t="s">
        <v>237</v>
      </c>
      <c r="D7" s="31">
        <v>15</v>
      </c>
      <c r="E7" s="32" t="s">
        <v>8</v>
      </c>
      <c r="F7" s="33" t="s">
        <v>119</v>
      </c>
      <c r="G7" s="145"/>
      <c r="H7" s="34">
        <f aca="true" t="shared" si="0" ref="H7:H70">D7*I7</f>
        <v>180</v>
      </c>
      <c r="I7" s="35">
        <v>12</v>
      </c>
      <c r="J7" s="150">
        <v>12</v>
      </c>
      <c r="K7" s="36">
        <f aca="true" t="shared" si="1" ref="K7:K35">D7*J7</f>
        <v>180</v>
      </c>
      <c r="L7" s="37" t="str">
        <f aca="true" t="shared" si="2" ref="L7:L35">IF(ISNUMBER(J7),IF(J7&gt;I7,"NEVYHOVUJE","VYHOVUJE")," ")</f>
        <v>VYHOVUJE</v>
      </c>
      <c r="M7" s="125" t="s">
        <v>114</v>
      </c>
      <c r="N7" s="122" t="s">
        <v>9</v>
      </c>
      <c r="O7" s="122" t="s">
        <v>115</v>
      </c>
      <c r="P7" s="122"/>
      <c r="Q7" s="125" t="s">
        <v>102</v>
      </c>
      <c r="R7" s="125" t="s">
        <v>103</v>
      </c>
      <c r="S7" s="119">
        <v>14</v>
      </c>
      <c r="T7" s="122"/>
      <c r="U7" s="134" t="s">
        <v>10</v>
      </c>
      <c r="V7" s="27"/>
    </row>
    <row r="8" spans="1:22" ht="21.6" customHeight="1">
      <c r="A8" s="19"/>
      <c r="B8" s="38">
        <v>2</v>
      </c>
      <c r="C8" s="30" t="s">
        <v>92</v>
      </c>
      <c r="D8" s="31">
        <v>50</v>
      </c>
      <c r="E8" s="32" t="s">
        <v>8</v>
      </c>
      <c r="F8" s="33" t="s">
        <v>119</v>
      </c>
      <c r="G8" s="146"/>
      <c r="H8" s="39">
        <f t="shared" si="0"/>
        <v>750</v>
      </c>
      <c r="I8" s="35">
        <v>15</v>
      </c>
      <c r="J8" s="151">
        <v>15</v>
      </c>
      <c r="K8" s="40">
        <f t="shared" si="1"/>
        <v>750</v>
      </c>
      <c r="L8" s="41" t="str">
        <f t="shared" si="2"/>
        <v>VYHOVUJE</v>
      </c>
      <c r="M8" s="123"/>
      <c r="N8" s="123"/>
      <c r="O8" s="123"/>
      <c r="P8" s="123"/>
      <c r="Q8" s="123"/>
      <c r="R8" s="123"/>
      <c r="S8" s="120"/>
      <c r="T8" s="123"/>
      <c r="U8" s="135"/>
      <c r="V8" s="27"/>
    </row>
    <row r="9" spans="1:22" ht="38.45" customHeight="1">
      <c r="A9" s="19"/>
      <c r="B9" s="38">
        <v>3</v>
      </c>
      <c r="C9" s="30" t="s">
        <v>11</v>
      </c>
      <c r="D9" s="31">
        <v>15</v>
      </c>
      <c r="E9" s="32" t="s">
        <v>8</v>
      </c>
      <c r="F9" s="33" t="s">
        <v>120</v>
      </c>
      <c r="G9" s="146"/>
      <c r="H9" s="39">
        <f t="shared" si="0"/>
        <v>600</v>
      </c>
      <c r="I9" s="35">
        <v>40</v>
      </c>
      <c r="J9" s="151">
        <v>40</v>
      </c>
      <c r="K9" s="40">
        <f t="shared" si="1"/>
        <v>600</v>
      </c>
      <c r="L9" s="41" t="str">
        <f t="shared" si="2"/>
        <v>VYHOVUJE</v>
      </c>
      <c r="M9" s="123"/>
      <c r="N9" s="123"/>
      <c r="O9" s="123"/>
      <c r="P9" s="123"/>
      <c r="Q9" s="123"/>
      <c r="R9" s="123"/>
      <c r="S9" s="120"/>
      <c r="T9" s="123"/>
      <c r="U9" s="135"/>
      <c r="V9" s="27"/>
    </row>
    <row r="10" spans="1:22" ht="21.6" customHeight="1">
      <c r="A10" s="19"/>
      <c r="B10" s="38">
        <v>4</v>
      </c>
      <c r="C10" s="30" t="s">
        <v>238</v>
      </c>
      <c r="D10" s="31">
        <v>7</v>
      </c>
      <c r="E10" s="32" t="s">
        <v>8</v>
      </c>
      <c r="F10" s="33" t="s">
        <v>121</v>
      </c>
      <c r="G10" s="146"/>
      <c r="H10" s="39">
        <f t="shared" si="0"/>
        <v>280</v>
      </c>
      <c r="I10" s="35">
        <v>40</v>
      </c>
      <c r="J10" s="151">
        <v>40</v>
      </c>
      <c r="K10" s="40">
        <f t="shared" si="1"/>
        <v>280</v>
      </c>
      <c r="L10" s="41" t="str">
        <f t="shared" si="2"/>
        <v>VYHOVUJE</v>
      </c>
      <c r="M10" s="123"/>
      <c r="N10" s="123"/>
      <c r="O10" s="123"/>
      <c r="P10" s="123"/>
      <c r="Q10" s="123"/>
      <c r="R10" s="123"/>
      <c r="S10" s="120"/>
      <c r="T10" s="123"/>
      <c r="U10" s="135"/>
      <c r="V10" s="27"/>
    </row>
    <row r="11" spans="1:22" ht="21.6" customHeight="1">
      <c r="A11" s="19"/>
      <c r="B11" s="38">
        <v>5</v>
      </c>
      <c r="C11" s="30" t="s">
        <v>12</v>
      </c>
      <c r="D11" s="31">
        <v>1</v>
      </c>
      <c r="E11" s="32" t="s">
        <v>8</v>
      </c>
      <c r="F11" s="33" t="s">
        <v>122</v>
      </c>
      <c r="G11" s="146"/>
      <c r="H11" s="39">
        <f t="shared" si="0"/>
        <v>28</v>
      </c>
      <c r="I11" s="35">
        <v>28</v>
      </c>
      <c r="J11" s="151">
        <v>28</v>
      </c>
      <c r="K11" s="40">
        <f t="shared" si="1"/>
        <v>28</v>
      </c>
      <c r="L11" s="41" t="str">
        <f t="shared" si="2"/>
        <v>VYHOVUJE</v>
      </c>
      <c r="M11" s="123"/>
      <c r="N11" s="123"/>
      <c r="O11" s="123"/>
      <c r="P11" s="123"/>
      <c r="Q11" s="123"/>
      <c r="R11" s="123"/>
      <c r="S11" s="120"/>
      <c r="T11" s="123"/>
      <c r="U11" s="135"/>
      <c r="V11" s="27"/>
    </row>
    <row r="12" spans="1:22" ht="21.6" customHeight="1">
      <c r="A12" s="19"/>
      <c r="B12" s="38">
        <v>6</v>
      </c>
      <c r="C12" s="42" t="s">
        <v>123</v>
      </c>
      <c r="D12" s="31">
        <v>20</v>
      </c>
      <c r="E12" s="43" t="s">
        <v>8</v>
      </c>
      <c r="F12" s="44" t="s">
        <v>126</v>
      </c>
      <c r="G12" s="146"/>
      <c r="H12" s="39">
        <f t="shared" si="0"/>
        <v>70</v>
      </c>
      <c r="I12" s="45">
        <v>3.5</v>
      </c>
      <c r="J12" s="151">
        <v>3.5</v>
      </c>
      <c r="K12" s="40">
        <f t="shared" si="1"/>
        <v>70</v>
      </c>
      <c r="L12" s="41" t="str">
        <f t="shared" si="2"/>
        <v>VYHOVUJE</v>
      </c>
      <c r="M12" s="123"/>
      <c r="N12" s="123"/>
      <c r="O12" s="123"/>
      <c r="P12" s="123"/>
      <c r="Q12" s="123"/>
      <c r="R12" s="123"/>
      <c r="S12" s="120"/>
      <c r="T12" s="123"/>
      <c r="U12" s="135"/>
      <c r="V12" s="27"/>
    </row>
    <row r="13" spans="1:22" ht="21.6" customHeight="1">
      <c r="A13" s="19"/>
      <c r="B13" s="38">
        <v>7</v>
      </c>
      <c r="C13" s="30" t="s">
        <v>124</v>
      </c>
      <c r="D13" s="31">
        <v>15</v>
      </c>
      <c r="E13" s="32" t="s">
        <v>8</v>
      </c>
      <c r="F13" s="33" t="s">
        <v>127</v>
      </c>
      <c r="G13" s="146"/>
      <c r="H13" s="39">
        <f t="shared" si="0"/>
        <v>30</v>
      </c>
      <c r="I13" s="35">
        <v>2</v>
      </c>
      <c r="J13" s="151">
        <v>2</v>
      </c>
      <c r="K13" s="40">
        <f t="shared" si="1"/>
        <v>30</v>
      </c>
      <c r="L13" s="41" t="str">
        <f t="shared" si="2"/>
        <v>VYHOVUJE</v>
      </c>
      <c r="M13" s="123"/>
      <c r="N13" s="123"/>
      <c r="O13" s="123"/>
      <c r="P13" s="123"/>
      <c r="Q13" s="123"/>
      <c r="R13" s="123"/>
      <c r="S13" s="120"/>
      <c r="T13" s="123"/>
      <c r="U13" s="135"/>
      <c r="V13" s="27"/>
    </row>
    <row r="14" spans="1:22" ht="21.6" customHeight="1">
      <c r="A14" s="19"/>
      <c r="B14" s="38">
        <v>8</v>
      </c>
      <c r="C14" s="30" t="s">
        <v>125</v>
      </c>
      <c r="D14" s="31">
        <v>10</v>
      </c>
      <c r="E14" s="32" t="s">
        <v>8</v>
      </c>
      <c r="F14" s="33" t="s">
        <v>127</v>
      </c>
      <c r="G14" s="146"/>
      <c r="H14" s="39">
        <f t="shared" si="0"/>
        <v>30</v>
      </c>
      <c r="I14" s="35">
        <v>3</v>
      </c>
      <c r="J14" s="151">
        <v>3</v>
      </c>
      <c r="K14" s="40">
        <f t="shared" si="1"/>
        <v>30</v>
      </c>
      <c r="L14" s="41" t="str">
        <f t="shared" si="2"/>
        <v>VYHOVUJE</v>
      </c>
      <c r="M14" s="123"/>
      <c r="N14" s="123"/>
      <c r="O14" s="123"/>
      <c r="P14" s="123"/>
      <c r="Q14" s="123"/>
      <c r="R14" s="123"/>
      <c r="S14" s="120"/>
      <c r="T14" s="123"/>
      <c r="U14" s="135"/>
      <c r="V14" s="27"/>
    </row>
    <row r="15" spans="1:22" ht="21.6" customHeight="1">
      <c r="A15" s="19"/>
      <c r="B15" s="38">
        <v>9</v>
      </c>
      <c r="C15" s="30" t="s">
        <v>128</v>
      </c>
      <c r="D15" s="31">
        <v>15</v>
      </c>
      <c r="E15" s="32" t="s">
        <v>8</v>
      </c>
      <c r="F15" s="46" t="s">
        <v>129</v>
      </c>
      <c r="G15" s="146"/>
      <c r="H15" s="39">
        <f t="shared" si="0"/>
        <v>300</v>
      </c>
      <c r="I15" s="35">
        <v>20</v>
      </c>
      <c r="J15" s="151">
        <v>20</v>
      </c>
      <c r="K15" s="40">
        <f t="shared" si="1"/>
        <v>300</v>
      </c>
      <c r="L15" s="41" t="str">
        <f t="shared" si="2"/>
        <v>VYHOVUJE</v>
      </c>
      <c r="M15" s="123"/>
      <c r="N15" s="123"/>
      <c r="O15" s="123"/>
      <c r="P15" s="123"/>
      <c r="Q15" s="123"/>
      <c r="R15" s="123"/>
      <c r="S15" s="120"/>
      <c r="T15" s="123"/>
      <c r="U15" s="135"/>
      <c r="V15" s="27"/>
    </row>
    <row r="16" spans="1:22" ht="21.6" customHeight="1">
      <c r="A16" s="19"/>
      <c r="B16" s="38">
        <v>10</v>
      </c>
      <c r="C16" s="30" t="s">
        <v>13</v>
      </c>
      <c r="D16" s="31">
        <v>5</v>
      </c>
      <c r="E16" s="32" t="s">
        <v>14</v>
      </c>
      <c r="F16" s="46" t="s">
        <v>130</v>
      </c>
      <c r="G16" s="146"/>
      <c r="H16" s="39">
        <f t="shared" si="0"/>
        <v>300</v>
      </c>
      <c r="I16" s="35">
        <v>60</v>
      </c>
      <c r="J16" s="151">
        <v>60</v>
      </c>
      <c r="K16" s="40">
        <f t="shared" si="1"/>
        <v>300</v>
      </c>
      <c r="L16" s="41" t="str">
        <f t="shared" si="2"/>
        <v>VYHOVUJE</v>
      </c>
      <c r="M16" s="123"/>
      <c r="N16" s="123"/>
      <c r="O16" s="123"/>
      <c r="P16" s="123"/>
      <c r="Q16" s="123"/>
      <c r="R16" s="123"/>
      <c r="S16" s="120"/>
      <c r="T16" s="123"/>
      <c r="U16" s="135"/>
      <c r="V16" s="27"/>
    </row>
    <row r="17" spans="1:22" ht="39" customHeight="1">
      <c r="A17" s="19"/>
      <c r="B17" s="38">
        <v>11</v>
      </c>
      <c r="C17" s="30" t="s">
        <v>15</v>
      </c>
      <c r="D17" s="31">
        <v>1</v>
      </c>
      <c r="E17" s="32" t="s">
        <v>14</v>
      </c>
      <c r="F17" s="46" t="s">
        <v>131</v>
      </c>
      <c r="G17" s="146"/>
      <c r="H17" s="39">
        <f t="shared" si="0"/>
        <v>60</v>
      </c>
      <c r="I17" s="35">
        <v>60</v>
      </c>
      <c r="J17" s="151">
        <v>60</v>
      </c>
      <c r="K17" s="40">
        <f t="shared" si="1"/>
        <v>60</v>
      </c>
      <c r="L17" s="41" t="str">
        <f t="shared" si="2"/>
        <v>VYHOVUJE</v>
      </c>
      <c r="M17" s="123"/>
      <c r="N17" s="123"/>
      <c r="O17" s="123"/>
      <c r="P17" s="123"/>
      <c r="Q17" s="123"/>
      <c r="R17" s="123"/>
      <c r="S17" s="120"/>
      <c r="T17" s="123"/>
      <c r="U17" s="135"/>
      <c r="V17" s="27"/>
    </row>
    <row r="18" spans="1:22" ht="21.6" customHeight="1">
      <c r="A18" s="19"/>
      <c r="B18" s="38">
        <v>12</v>
      </c>
      <c r="C18" s="30" t="s">
        <v>132</v>
      </c>
      <c r="D18" s="31">
        <v>1</v>
      </c>
      <c r="E18" s="32" t="s">
        <v>14</v>
      </c>
      <c r="F18" s="46" t="s">
        <v>133</v>
      </c>
      <c r="G18" s="146"/>
      <c r="H18" s="39">
        <f t="shared" si="0"/>
        <v>37</v>
      </c>
      <c r="I18" s="35">
        <v>37</v>
      </c>
      <c r="J18" s="151">
        <v>37</v>
      </c>
      <c r="K18" s="40">
        <f t="shared" si="1"/>
        <v>37</v>
      </c>
      <c r="L18" s="41" t="str">
        <f t="shared" si="2"/>
        <v>VYHOVUJE</v>
      </c>
      <c r="M18" s="123"/>
      <c r="N18" s="123"/>
      <c r="O18" s="123"/>
      <c r="P18" s="123"/>
      <c r="Q18" s="123"/>
      <c r="R18" s="123"/>
      <c r="S18" s="120"/>
      <c r="T18" s="123"/>
      <c r="U18" s="135"/>
      <c r="V18" s="27"/>
    </row>
    <row r="19" spans="1:22" ht="21.6" customHeight="1">
      <c r="A19" s="19"/>
      <c r="B19" s="38">
        <v>13</v>
      </c>
      <c r="C19" s="47" t="s">
        <v>135</v>
      </c>
      <c r="D19" s="31">
        <v>4</v>
      </c>
      <c r="E19" s="48" t="s">
        <v>8</v>
      </c>
      <c r="F19" s="49" t="s">
        <v>134</v>
      </c>
      <c r="G19" s="146"/>
      <c r="H19" s="39">
        <f t="shared" si="0"/>
        <v>64</v>
      </c>
      <c r="I19" s="50">
        <v>16</v>
      </c>
      <c r="J19" s="151">
        <v>16</v>
      </c>
      <c r="K19" s="40">
        <f t="shared" si="1"/>
        <v>64</v>
      </c>
      <c r="L19" s="41" t="str">
        <f t="shared" si="2"/>
        <v>VYHOVUJE</v>
      </c>
      <c r="M19" s="123"/>
      <c r="N19" s="123"/>
      <c r="O19" s="123"/>
      <c r="P19" s="123"/>
      <c r="Q19" s="123"/>
      <c r="R19" s="123"/>
      <c r="S19" s="120"/>
      <c r="T19" s="123"/>
      <c r="U19" s="135"/>
      <c r="V19" s="27"/>
    </row>
    <row r="20" spans="1:22" ht="21.6" customHeight="1">
      <c r="A20" s="19"/>
      <c r="B20" s="38">
        <v>14</v>
      </c>
      <c r="C20" s="30" t="s">
        <v>136</v>
      </c>
      <c r="D20" s="31">
        <v>1</v>
      </c>
      <c r="E20" s="32" t="s">
        <v>14</v>
      </c>
      <c r="F20" s="46" t="s">
        <v>137</v>
      </c>
      <c r="G20" s="146"/>
      <c r="H20" s="39">
        <f t="shared" si="0"/>
        <v>25</v>
      </c>
      <c r="I20" s="35">
        <v>25</v>
      </c>
      <c r="J20" s="151">
        <v>25</v>
      </c>
      <c r="K20" s="40">
        <f t="shared" si="1"/>
        <v>25</v>
      </c>
      <c r="L20" s="41" t="str">
        <f t="shared" si="2"/>
        <v>VYHOVUJE</v>
      </c>
      <c r="M20" s="123"/>
      <c r="N20" s="123"/>
      <c r="O20" s="123"/>
      <c r="P20" s="123"/>
      <c r="Q20" s="123"/>
      <c r="R20" s="123"/>
      <c r="S20" s="120"/>
      <c r="T20" s="123"/>
      <c r="U20" s="135"/>
      <c r="V20" s="27"/>
    </row>
    <row r="21" spans="1:22" ht="21.6" customHeight="1">
      <c r="A21" s="19"/>
      <c r="B21" s="38">
        <v>15</v>
      </c>
      <c r="C21" s="30" t="s">
        <v>138</v>
      </c>
      <c r="D21" s="31">
        <v>10</v>
      </c>
      <c r="E21" s="32" t="s">
        <v>8</v>
      </c>
      <c r="F21" s="46" t="s">
        <v>139</v>
      </c>
      <c r="G21" s="146"/>
      <c r="H21" s="39">
        <f t="shared" si="0"/>
        <v>110</v>
      </c>
      <c r="I21" s="35">
        <v>11</v>
      </c>
      <c r="J21" s="151">
        <v>11</v>
      </c>
      <c r="K21" s="40">
        <f t="shared" si="1"/>
        <v>110</v>
      </c>
      <c r="L21" s="41" t="str">
        <f t="shared" si="2"/>
        <v>VYHOVUJE</v>
      </c>
      <c r="M21" s="123"/>
      <c r="N21" s="123"/>
      <c r="O21" s="123"/>
      <c r="P21" s="123"/>
      <c r="Q21" s="123"/>
      <c r="R21" s="123"/>
      <c r="S21" s="120"/>
      <c r="T21" s="123"/>
      <c r="U21" s="135"/>
      <c r="V21" s="27"/>
    </row>
    <row r="22" spans="1:22" ht="21.6" customHeight="1">
      <c r="A22" s="19"/>
      <c r="B22" s="38">
        <v>16</v>
      </c>
      <c r="C22" s="30" t="s">
        <v>141</v>
      </c>
      <c r="D22" s="31">
        <v>5</v>
      </c>
      <c r="E22" s="32" t="s">
        <v>8</v>
      </c>
      <c r="F22" s="46" t="s">
        <v>140</v>
      </c>
      <c r="G22" s="146"/>
      <c r="H22" s="39">
        <f t="shared" si="0"/>
        <v>40</v>
      </c>
      <c r="I22" s="35">
        <v>8</v>
      </c>
      <c r="J22" s="151">
        <v>8</v>
      </c>
      <c r="K22" s="40">
        <f t="shared" si="1"/>
        <v>40</v>
      </c>
      <c r="L22" s="41" t="str">
        <f t="shared" si="2"/>
        <v>VYHOVUJE</v>
      </c>
      <c r="M22" s="123"/>
      <c r="N22" s="123"/>
      <c r="O22" s="123"/>
      <c r="P22" s="123"/>
      <c r="Q22" s="123"/>
      <c r="R22" s="123"/>
      <c r="S22" s="120"/>
      <c r="T22" s="123"/>
      <c r="U22" s="135"/>
      <c r="V22" s="27"/>
    </row>
    <row r="23" spans="1:22" ht="21.6" customHeight="1">
      <c r="A23" s="19"/>
      <c r="B23" s="38">
        <v>17</v>
      </c>
      <c r="C23" s="30" t="s">
        <v>142</v>
      </c>
      <c r="D23" s="31">
        <v>7</v>
      </c>
      <c r="E23" s="32" t="s">
        <v>8</v>
      </c>
      <c r="F23" s="46" t="s">
        <v>143</v>
      </c>
      <c r="G23" s="146"/>
      <c r="H23" s="39">
        <f t="shared" si="0"/>
        <v>420</v>
      </c>
      <c r="I23" s="35">
        <v>60</v>
      </c>
      <c r="J23" s="151">
        <v>45</v>
      </c>
      <c r="K23" s="40">
        <f t="shared" si="1"/>
        <v>315</v>
      </c>
      <c r="L23" s="41" t="str">
        <f t="shared" si="2"/>
        <v>VYHOVUJE</v>
      </c>
      <c r="M23" s="123"/>
      <c r="N23" s="123"/>
      <c r="O23" s="123"/>
      <c r="P23" s="123"/>
      <c r="Q23" s="123"/>
      <c r="R23" s="123"/>
      <c r="S23" s="120"/>
      <c r="T23" s="123"/>
      <c r="U23" s="135"/>
      <c r="V23" s="27"/>
    </row>
    <row r="24" spans="1:22" ht="21.6" customHeight="1">
      <c r="A24" s="19"/>
      <c r="B24" s="38">
        <v>18</v>
      </c>
      <c r="C24" s="30" t="s">
        <v>145</v>
      </c>
      <c r="D24" s="31">
        <v>2</v>
      </c>
      <c r="E24" s="32" t="s">
        <v>14</v>
      </c>
      <c r="F24" s="46" t="s">
        <v>144</v>
      </c>
      <c r="G24" s="146"/>
      <c r="H24" s="39">
        <f t="shared" si="0"/>
        <v>70</v>
      </c>
      <c r="I24" s="35">
        <v>35</v>
      </c>
      <c r="J24" s="151">
        <v>35</v>
      </c>
      <c r="K24" s="40">
        <f t="shared" si="1"/>
        <v>70</v>
      </c>
      <c r="L24" s="41" t="str">
        <f t="shared" si="2"/>
        <v>VYHOVUJE</v>
      </c>
      <c r="M24" s="123"/>
      <c r="N24" s="123"/>
      <c r="O24" s="123"/>
      <c r="P24" s="123"/>
      <c r="Q24" s="123"/>
      <c r="R24" s="123"/>
      <c r="S24" s="120"/>
      <c r="T24" s="123"/>
      <c r="U24" s="135"/>
      <c r="V24" s="27"/>
    </row>
    <row r="25" spans="1:22" ht="21.6" customHeight="1">
      <c r="A25" s="19"/>
      <c r="B25" s="38">
        <v>19</v>
      </c>
      <c r="C25" s="30" t="s">
        <v>146</v>
      </c>
      <c r="D25" s="31">
        <v>1</v>
      </c>
      <c r="E25" s="32" t="s">
        <v>14</v>
      </c>
      <c r="F25" s="46" t="s">
        <v>147</v>
      </c>
      <c r="G25" s="146"/>
      <c r="H25" s="39">
        <f t="shared" si="0"/>
        <v>24</v>
      </c>
      <c r="I25" s="35">
        <v>24</v>
      </c>
      <c r="J25" s="151">
        <v>24</v>
      </c>
      <c r="K25" s="40">
        <f t="shared" si="1"/>
        <v>24</v>
      </c>
      <c r="L25" s="41" t="str">
        <f t="shared" si="2"/>
        <v>VYHOVUJE</v>
      </c>
      <c r="M25" s="123"/>
      <c r="N25" s="123"/>
      <c r="O25" s="123"/>
      <c r="P25" s="123"/>
      <c r="Q25" s="123"/>
      <c r="R25" s="123"/>
      <c r="S25" s="120"/>
      <c r="T25" s="123"/>
      <c r="U25" s="135"/>
      <c r="V25" s="27"/>
    </row>
    <row r="26" spans="1:22" ht="21.6" customHeight="1">
      <c r="A26" s="19"/>
      <c r="B26" s="38">
        <v>20</v>
      </c>
      <c r="C26" s="30" t="s">
        <v>16</v>
      </c>
      <c r="D26" s="31">
        <v>1</v>
      </c>
      <c r="E26" s="32" t="s">
        <v>8</v>
      </c>
      <c r="F26" s="46" t="s">
        <v>148</v>
      </c>
      <c r="G26" s="146"/>
      <c r="H26" s="39">
        <f t="shared" si="0"/>
        <v>8</v>
      </c>
      <c r="I26" s="35">
        <v>8</v>
      </c>
      <c r="J26" s="151">
        <v>8</v>
      </c>
      <c r="K26" s="40">
        <f t="shared" si="1"/>
        <v>8</v>
      </c>
      <c r="L26" s="41" t="str">
        <f t="shared" si="2"/>
        <v>VYHOVUJE</v>
      </c>
      <c r="M26" s="123"/>
      <c r="N26" s="123"/>
      <c r="O26" s="123"/>
      <c r="P26" s="123"/>
      <c r="Q26" s="123"/>
      <c r="R26" s="123"/>
      <c r="S26" s="120"/>
      <c r="T26" s="123"/>
      <c r="U26" s="135"/>
      <c r="V26" s="27"/>
    </row>
    <row r="27" spans="1:22" ht="21.6" customHeight="1">
      <c r="A27" s="19"/>
      <c r="B27" s="38">
        <v>21</v>
      </c>
      <c r="C27" s="30" t="s">
        <v>17</v>
      </c>
      <c r="D27" s="31">
        <v>2</v>
      </c>
      <c r="E27" s="32" t="s">
        <v>8</v>
      </c>
      <c r="F27" s="46" t="s">
        <v>149</v>
      </c>
      <c r="G27" s="146"/>
      <c r="H27" s="39">
        <f t="shared" si="0"/>
        <v>32</v>
      </c>
      <c r="I27" s="35">
        <v>16</v>
      </c>
      <c r="J27" s="151">
        <v>16</v>
      </c>
      <c r="K27" s="40">
        <f t="shared" si="1"/>
        <v>32</v>
      </c>
      <c r="L27" s="41" t="str">
        <f t="shared" si="2"/>
        <v>VYHOVUJE</v>
      </c>
      <c r="M27" s="123"/>
      <c r="N27" s="123"/>
      <c r="O27" s="123"/>
      <c r="P27" s="123"/>
      <c r="Q27" s="123"/>
      <c r="R27" s="123"/>
      <c r="S27" s="120"/>
      <c r="T27" s="123"/>
      <c r="U27" s="135"/>
      <c r="V27" s="27"/>
    </row>
    <row r="28" spans="1:22" ht="21.6" customHeight="1">
      <c r="A28" s="19"/>
      <c r="B28" s="38">
        <v>22</v>
      </c>
      <c r="C28" s="30" t="s">
        <v>18</v>
      </c>
      <c r="D28" s="31">
        <v>2</v>
      </c>
      <c r="E28" s="32" t="s">
        <v>8</v>
      </c>
      <c r="F28" s="46" t="s">
        <v>149</v>
      </c>
      <c r="G28" s="146"/>
      <c r="H28" s="39">
        <f t="shared" si="0"/>
        <v>56</v>
      </c>
      <c r="I28" s="35">
        <v>28</v>
      </c>
      <c r="J28" s="151">
        <v>28</v>
      </c>
      <c r="K28" s="40">
        <f t="shared" si="1"/>
        <v>56</v>
      </c>
      <c r="L28" s="41" t="str">
        <f t="shared" si="2"/>
        <v>VYHOVUJE</v>
      </c>
      <c r="M28" s="123"/>
      <c r="N28" s="123"/>
      <c r="O28" s="123"/>
      <c r="P28" s="123"/>
      <c r="Q28" s="123"/>
      <c r="R28" s="123"/>
      <c r="S28" s="120"/>
      <c r="T28" s="123"/>
      <c r="U28" s="135"/>
      <c r="V28" s="27"/>
    </row>
    <row r="29" spans="1:22" ht="21.6" customHeight="1">
      <c r="A29" s="19"/>
      <c r="B29" s="38">
        <v>23</v>
      </c>
      <c r="C29" s="30" t="s">
        <v>19</v>
      </c>
      <c r="D29" s="31">
        <v>10</v>
      </c>
      <c r="E29" s="32" t="s">
        <v>8</v>
      </c>
      <c r="F29" s="46" t="s">
        <v>150</v>
      </c>
      <c r="G29" s="146"/>
      <c r="H29" s="39">
        <f t="shared" si="0"/>
        <v>50</v>
      </c>
      <c r="I29" s="35">
        <v>5</v>
      </c>
      <c r="J29" s="151">
        <v>5</v>
      </c>
      <c r="K29" s="40">
        <f t="shared" si="1"/>
        <v>50</v>
      </c>
      <c r="L29" s="41" t="str">
        <f t="shared" si="2"/>
        <v>VYHOVUJE</v>
      </c>
      <c r="M29" s="123"/>
      <c r="N29" s="123"/>
      <c r="O29" s="123"/>
      <c r="P29" s="123"/>
      <c r="Q29" s="123"/>
      <c r="R29" s="123"/>
      <c r="S29" s="120"/>
      <c r="T29" s="123"/>
      <c r="U29" s="135"/>
      <c r="V29" s="27"/>
    </row>
    <row r="30" spans="1:22" ht="21.6" customHeight="1">
      <c r="A30" s="19"/>
      <c r="B30" s="38">
        <v>24</v>
      </c>
      <c r="C30" s="30" t="s">
        <v>20</v>
      </c>
      <c r="D30" s="31">
        <v>1</v>
      </c>
      <c r="E30" s="32" t="s">
        <v>14</v>
      </c>
      <c r="F30" s="46" t="s">
        <v>151</v>
      </c>
      <c r="G30" s="146"/>
      <c r="H30" s="39">
        <f t="shared" si="0"/>
        <v>260</v>
      </c>
      <c r="I30" s="35">
        <v>260</v>
      </c>
      <c r="J30" s="151">
        <v>260</v>
      </c>
      <c r="K30" s="40">
        <f t="shared" si="1"/>
        <v>260</v>
      </c>
      <c r="L30" s="41" t="str">
        <f t="shared" si="2"/>
        <v>VYHOVUJE</v>
      </c>
      <c r="M30" s="123"/>
      <c r="N30" s="123"/>
      <c r="O30" s="123"/>
      <c r="P30" s="123"/>
      <c r="Q30" s="123"/>
      <c r="R30" s="123"/>
      <c r="S30" s="120"/>
      <c r="T30" s="123"/>
      <c r="U30" s="135"/>
      <c r="V30" s="27"/>
    </row>
    <row r="31" spans="1:22" ht="37.35" customHeight="1">
      <c r="A31" s="19"/>
      <c r="B31" s="38">
        <v>25</v>
      </c>
      <c r="C31" s="30" t="s">
        <v>21</v>
      </c>
      <c r="D31" s="31">
        <v>1</v>
      </c>
      <c r="E31" s="51" t="s">
        <v>14</v>
      </c>
      <c r="F31" s="52" t="s">
        <v>152</v>
      </c>
      <c r="G31" s="146"/>
      <c r="H31" s="39">
        <f t="shared" si="0"/>
        <v>25</v>
      </c>
      <c r="I31" s="53">
        <v>25</v>
      </c>
      <c r="J31" s="151">
        <v>25</v>
      </c>
      <c r="K31" s="40">
        <f t="shared" si="1"/>
        <v>25</v>
      </c>
      <c r="L31" s="41" t="str">
        <f t="shared" si="2"/>
        <v>VYHOVUJE</v>
      </c>
      <c r="M31" s="123"/>
      <c r="N31" s="123"/>
      <c r="O31" s="123"/>
      <c r="P31" s="123"/>
      <c r="Q31" s="123"/>
      <c r="R31" s="123"/>
      <c r="S31" s="120"/>
      <c r="T31" s="123"/>
      <c r="U31" s="135"/>
      <c r="V31" s="27"/>
    </row>
    <row r="32" spans="1:22" ht="37.35" customHeight="1">
      <c r="A32" s="19"/>
      <c r="B32" s="38">
        <v>26</v>
      </c>
      <c r="C32" s="30" t="s">
        <v>22</v>
      </c>
      <c r="D32" s="31">
        <v>1</v>
      </c>
      <c r="E32" s="51" t="s">
        <v>14</v>
      </c>
      <c r="F32" s="52" t="s">
        <v>152</v>
      </c>
      <c r="G32" s="146"/>
      <c r="H32" s="39">
        <f t="shared" si="0"/>
        <v>28</v>
      </c>
      <c r="I32" s="53">
        <v>28</v>
      </c>
      <c r="J32" s="151">
        <v>26</v>
      </c>
      <c r="K32" s="40">
        <f t="shared" si="1"/>
        <v>26</v>
      </c>
      <c r="L32" s="41" t="str">
        <f t="shared" si="2"/>
        <v>VYHOVUJE</v>
      </c>
      <c r="M32" s="123"/>
      <c r="N32" s="123"/>
      <c r="O32" s="123"/>
      <c r="P32" s="123"/>
      <c r="Q32" s="123"/>
      <c r="R32" s="123"/>
      <c r="S32" s="120"/>
      <c r="T32" s="123"/>
      <c r="U32" s="135"/>
      <c r="V32" s="27"/>
    </row>
    <row r="33" spans="1:22" ht="37.35" customHeight="1">
      <c r="A33" s="19"/>
      <c r="B33" s="38">
        <v>27</v>
      </c>
      <c r="C33" s="30" t="s">
        <v>23</v>
      </c>
      <c r="D33" s="31">
        <v>1</v>
      </c>
      <c r="E33" s="51" t="s">
        <v>14</v>
      </c>
      <c r="F33" s="52" t="s">
        <v>152</v>
      </c>
      <c r="G33" s="146"/>
      <c r="H33" s="39">
        <f t="shared" si="0"/>
        <v>43</v>
      </c>
      <c r="I33" s="53">
        <v>43</v>
      </c>
      <c r="J33" s="151">
        <v>40</v>
      </c>
      <c r="K33" s="40">
        <f t="shared" si="1"/>
        <v>40</v>
      </c>
      <c r="L33" s="41" t="str">
        <f t="shared" si="2"/>
        <v>VYHOVUJE</v>
      </c>
      <c r="M33" s="123"/>
      <c r="N33" s="123"/>
      <c r="O33" s="123"/>
      <c r="P33" s="123"/>
      <c r="Q33" s="123"/>
      <c r="R33" s="123"/>
      <c r="S33" s="120"/>
      <c r="T33" s="123"/>
      <c r="U33" s="135"/>
      <c r="V33" s="27"/>
    </row>
    <row r="34" spans="1:22" ht="37.35" customHeight="1">
      <c r="A34" s="19"/>
      <c r="B34" s="38">
        <v>28</v>
      </c>
      <c r="C34" s="30" t="s">
        <v>24</v>
      </c>
      <c r="D34" s="31">
        <v>2</v>
      </c>
      <c r="E34" s="51" t="s">
        <v>14</v>
      </c>
      <c r="F34" s="52" t="s">
        <v>152</v>
      </c>
      <c r="G34" s="146"/>
      <c r="H34" s="39">
        <f t="shared" si="0"/>
        <v>112</v>
      </c>
      <c r="I34" s="53">
        <v>56</v>
      </c>
      <c r="J34" s="151">
        <v>54</v>
      </c>
      <c r="K34" s="40">
        <f t="shared" si="1"/>
        <v>108</v>
      </c>
      <c r="L34" s="41" t="str">
        <f t="shared" si="2"/>
        <v>VYHOVUJE</v>
      </c>
      <c r="M34" s="123"/>
      <c r="N34" s="123"/>
      <c r="O34" s="123"/>
      <c r="P34" s="123"/>
      <c r="Q34" s="123"/>
      <c r="R34" s="123"/>
      <c r="S34" s="120"/>
      <c r="T34" s="123"/>
      <c r="U34" s="135"/>
      <c r="V34" s="27"/>
    </row>
    <row r="35" spans="1:22" ht="21.6" customHeight="1">
      <c r="A35" s="19"/>
      <c r="B35" s="38">
        <v>29</v>
      </c>
      <c r="C35" s="30" t="s">
        <v>25</v>
      </c>
      <c r="D35" s="31">
        <v>1</v>
      </c>
      <c r="E35" s="32" t="s">
        <v>14</v>
      </c>
      <c r="F35" s="46" t="s">
        <v>153</v>
      </c>
      <c r="G35" s="146"/>
      <c r="H35" s="39">
        <f t="shared" si="0"/>
        <v>20</v>
      </c>
      <c r="I35" s="35">
        <v>20</v>
      </c>
      <c r="J35" s="151">
        <v>20</v>
      </c>
      <c r="K35" s="40">
        <f t="shared" si="1"/>
        <v>20</v>
      </c>
      <c r="L35" s="41" t="str">
        <f t="shared" si="2"/>
        <v>VYHOVUJE</v>
      </c>
      <c r="M35" s="123"/>
      <c r="N35" s="123"/>
      <c r="O35" s="123"/>
      <c r="P35" s="123"/>
      <c r="Q35" s="123"/>
      <c r="R35" s="123"/>
      <c r="S35" s="120"/>
      <c r="T35" s="123"/>
      <c r="U35" s="135"/>
      <c r="V35" s="27"/>
    </row>
    <row r="36" spans="1:22" ht="21.6" customHeight="1">
      <c r="A36" s="19"/>
      <c r="B36" s="38">
        <v>30</v>
      </c>
      <c r="C36" s="30" t="s">
        <v>26</v>
      </c>
      <c r="D36" s="31">
        <v>1</v>
      </c>
      <c r="E36" s="32" t="s">
        <v>14</v>
      </c>
      <c r="F36" s="46" t="s">
        <v>154</v>
      </c>
      <c r="G36" s="146"/>
      <c r="H36" s="39">
        <f t="shared" si="0"/>
        <v>24</v>
      </c>
      <c r="I36" s="35">
        <v>24</v>
      </c>
      <c r="J36" s="152">
        <v>24</v>
      </c>
      <c r="K36" s="40">
        <f aca="true" t="shared" si="3" ref="K36:K99">D36*J36</f>
        <v>24</v>
      </c>
      <c r="L36" s="41" t="str">
        <f aca="true" t="shared" si="4" ref="L36:L99">IF(ISNUMBER(J36),IF(J36&gt;I36,"NEVYHOVUJE","VYHOVUJE")," ")</f>
        <v>VYHOVUJE</v>
      </c>
      <c r="M36" s="123"/>
      <c r="N36" s="123"/>
      <c r="O36" s="123"/>
      <c r="P36" s="123"/>
      <c r="Q36" s="123"/>
      <c r="R36" s="123"/>
      <c r="S36" s="120"/>
      <c r="T36" s="123"/>
      <c r="U36" s="135"/>
      <c r="V36" s="27"/>
    </row>
    <row r="37" spans="1:22" ht="21.6" customHeight="1">
      <c r="A37" s="19"/>
      <c r="B37" s="38">
        <v>31</v>
      </c>
      <c r="C37" s="30" t="s">
        <v>156</v>
      </c>
      <c r="D37" s="31">
        <v>20</v>
      </c>
      <c r="E37" s="32" t="s">
        <v>8</v>
      </c>
      <c r="F37" s="46" t="s">
        <v>155</v>
      </c>
      <c r="G37" s="146"/>
      <c r="H37" s="39">
        <f t="shared" si="0"/>
        <v>32</v>
      </c>
      <c r="I37" s="35">
        <v>1.6</v>
      </c>
      <c r="J37" s="152">
        <v>1.6</v>
      </c>
      <c r="K37" s="40">
        <f t="shared" si="3"/>
        <v>32</v>
      </c>
      <c r="L37" s="41" t="str">
        <f t="shared" si="4"/>
        <v>VYHOVUJE</v>
      </c>
      <c r="M37" s="123"/>
      <c r="N37" s="123"/>
      <c r="O37" s="123"/>
      <c r="P37" s="123"/>
      <c r="Q37" s="123"/>
      <c r="R37" s="123"/>
      <c r="S37" s="120"/>
      <c r="T37" s="123"/>
      <c r="U37" s="135"/>
      <c r="V37" s="27"/>
    </row>
    <row r="38" spans="1:22" ht="21.6" customHeight="1">
      <c r="A38" s="19"/>
      <c r="B38" s="38">
        <v>32</v>
      </c>
      <c r="C38" s="30" t="s">
        <v>27</v>
      </c>
      <c r="D38" s="31">
        <v>50</v>
      </c>
      <c r="E38" s="51" t="s">
        <v>8</v>
      </c>
      <c r="F38" s="52" t="s">
        <v>157</v>
      </c>
      <c r="G38" s="146"/>
      <c r="H38" s="39">
        <f t="shared" si="0"/>
        <v>175</v>
      </c>
      <c r="I38" s="53">
        <v>3.5</v>
      </c>
      <c r="J38" s="152">
        <v>3.5</v>
      </c>
      <c r="K38" s="40">
        <f t="shared" si="3"/>
        <v>175</v>
      </c>
      <c r="L38" s="41" t="str">
        <f t="shared" si="4"/>
        <v>VYHOVUJE</v>
      </c>
      <c r="M38" s="123"/>
      <c r="N38" s="123"/>
      <c r="O38" s="123"/>
      <c r="P38" s="123"/>
      <c r="Q38" s="123"/>
      <c r="R38" s="123"/>
      <c r="S38" s="120"/>
      <c r="T38" s="123"/>
      <c r="U38" s="135"/>
      <c r="V38" s="27"/>
    </row>
    <row r="39" spans="1:22" ht="53.45" customHeight="1">
      <c r="A39" s="19"/>
      <c r="B39" s="38">
        <v>33</v>
      </c>
      <c r="C39" s="30" t="s">
        <v>28</v>
      </c>
      <c r="D39" s="31">
        <v>2</v>
      </c>
      <c r="E39" s="32" t="s">
        <v>14</v>
      </c>
      <c r="F39" s="46" t="s">
        <v>158</v>
      </c>
      <c r="G39" s="146"/>
      <c r="H39" s="39">
        <f t="shared" si="0"/>
        <v>70</v>
      </c>
      <c r="I39" s="35">
        <v>35</v>
      </c>
      <c r="J39" s="152">
        <v>35</v>
      </c>
      <c r="K39" s="40">
        <f t="shared" si="3"/>
        <v>70</v>
      </c>
      <c r="L39" s="41" t="str">
        <f t="shared" si="4"/>
        <v>VYHOVUJE</v>
      </c>
      <c r="M39" s="123"/>
      <c r="N39" s="123"/>
      <c r="O39" s="123"/>
      <c r="P39" s="123"/>
      <c r="Q39" s="123"/>
      <c r="R39" s="123"/>
      <c r="S39" s="120"/>
      <c r="T39" s="123"/>
      <c r="U39" s="135"/>
      <c r="V39" s="27"/>
    </row>
    <row r="40" spans="1:22" ht="21.6" customHeight="1">
      <c r="A40" s="19"/>
      <c r="B40" s="38">
        <v>34</v>
      </c>
      <c r="C40" s="30" t="s">
        <v>29</v>
      </c>
      <c r="D40" s="31">
        <v>4</v>
      </c>
      <c r="E40" s="32" t="s">
        <v>8</v>
      </c>
      <c r="F40" s="46" t="s">
        <v>159</v>
      </c>
      <c r="G40" s="146"/>
      <c r="H40" s="39">
        <f t="shared" si="0"/>
        <v>44</v>
      </c>
      <c r="I40" s="35">
        <v>11</v>
      </c>
      <c r="J40" s="152">
        <v>11</v>
      </c>
      <c r="K40" s="40">
        <f t="shared" si="3"/>
        <v>44</v>
      </c>
      <c r="L40" s="41" t="str">
        <f t="shared" si="4"/>
        <v>VYHOVUJE</v>
      </c>
      <c r="M40" s="123"/>
      <c r="N40" s="123"/>
      <c r="O40" s="123"/>
      <c r="P40" s="123"/>
      <c r="Q40" s="123"/>
      <c r="R40" s="123"/>
      <c r="S40" s="120"/>
      <c r="T40" s="123"/>
      <c r="U40" s="135"/>
      <c r="V40" s="27"/>
    </row>
    <row r="41" spans="1:22" ht="21.6" customHeight="1">
      <c r="A41" s="19"/>
      <c r="B41" s="38">
        <v>35</v>
      </c>
      <c r="C41" s="30" t="s">
        <v>30</v>
      </c>
      <c r="D41" s="31">
        <v>2</v>
      </c>
      <c r="E41" s="32" t="s">
        <v>8</v>
      </c>
      <c r="F41" s="46" t="s">
        <v>159</v>
      </c>
      <c r="G41" s="146"/>
      <c r="H41" s="39">
        <f t="shared" si="0"/>
        <v>26</v>
      </c>
      <c r="I41" s="35">
        <v>13</v>
      </c>
      <c r="J41" s="152">
        <v>13</v>
      </c>
      <c r="K41" s="40">
        <f t="shared" si="3"/>
        <v>26</v>
      </c>
      <c r="L41" s="41" t="str">
        <f t="shared" si="4"/>
        <v>VYHOVUJE</v>
      </c>
      <c r="M41" s="123"/>
      <c r="N41" s="123"/>
      <c r="O41" s="123"/>
      <c r="P41" s="123"/>
      <c r="Q41" s="123"/>
      <c r="R41" s="123"/>
      <c r="S41" s="120"/>
      <c r="T41" s="123"/>
      <c r="U41" s="135"/>
      <c r="V41" s="27"/>
    </row>
    <row r="42" spans="1:22" ht="21.6" customHeight="1">
      <c r="A42" s="19"/>
      <c r="B42" s="38">
        <v>36</v>
      </c>
      <c r="C42" s="30" t="s">
        <v>31</v>
      </c>
      <c r="D42" s="31">
        <v>2</v>
      </c>
      <c r="E42" s="32" t="s">
        <v>8</v>
      </c>
      <c r="F42" s="46" t="s">
        <v>159</v>
      </c>
      <c r="G42" s="146"/>
      <c r="H42" s="39">
        <f t="shared" si="0"/>
        <v>40</v>
      </c>
      <c r="I42" s="35">
        <v>20</v>
      </c>
      <c r="J42" s="152">
        <v>16</v>
      </c>
      <c r="K42" s="40">
        <f t="shared" si="3"/>
        <v>32</v>
      </c>
      <c r="L42" s="41" t="str">
        <f t="shared" si="4"/>
        <v>VYHOVUJE</v>
      </c>
      <c r="M42" s="123"/>
      <c r="N42" s="123"/>
      <c r="O42" s="123"/>
      <c r="P42" s="123"/>
      <c r="Q42" s="123"/>
      <c r="R42" s="123"/>
      <c r="S42" s="120"/>
      <c r="T42" s="123"/>
      <c r="U42" s="135"/>
      <c r="V42" s="27"/>
    </row>
    <row r="43" spans="1:22" ht="21.6" customHeight="1">
      <c r="A43" s="19"/>
      <c r="B43" s="38">
        <v>37</v>
      </c>
      <c r="C43" s="30" t="s">
        <v>32</v>
      </c>
      <c r="D43" s="31">
        <v>1</v>
      </c>
      <c r="E43" s="32" t="s">
        <v>8</v>
      </c>
      <c r="F43" s="46" t="s">
        <v>160</v>
      </c>
      <c r="G43" s="146"/>
      <c r="H43" s="39">
        <f t="shared" si="0"/>
        <v>17</v>
      </c>
      <c r="I43" s="35">
        <v>17</v>
      </c>
      <c r="J43" s="152">
        <v>15</v>
      </c>
      <c r="K43" s="40">
        <f t="shared" si="3"/>
        <v>15</v>
      </c>
      <c r="L43" s="41" t="str">
        <f t="shared" si="4"/>
        <v>VYHOVUJE</v>
      </c>
      <c r="M43" s="123"/>
      <c r="N43" s="123"/>
      <c r="O43" s="123"/>
      <c r="P43" s="123"/>
      <c r="Q43" s="123"/>
      <c r="R43" s="123"/>
      <c r="S43" s="120"/>
      <c r="T43" s="123"/>
      <c r="U43" s="135"/>
      <c r="V43" s="27"/>
    </row>
    <row r="44" spans="1:22" ht="21.6" customHeight="1">
      <c r="A44" s="19"/>
      <c r="B44" s="38">
        <v>38</v>
      </c>
      <c r="C44" s="30" t="s">
        <v>33</v>
      </c>
      <c r="D44" s="31">
        <v>1</v>
      </c>
      <c r="E44" s="32" t="s">
        <v>8</v>
      </c>
      <c r="F44" s="46" t="s">
        <v>161</v>
      </c>
      <c r="G44" s="146"/>
      <c r="H44" s="39">
        <f t="shared" si="0"/>
        <v>24</v>
      </c>
      <c r="I44" s="35">
        <v>24</v>
      </c>
      <c r="J44" s="152">
        <v>24</v>
      </c>
      <c r="K44" s="40">
        <f t="shared" si="3"/>
        <v>24</v>
      </c>
      <c r="L44" s="41" t="str">
        <f t="shared" si="4"/>
        <v>VYHOVUJE</v>
      </c>
      <c r="M44" s="123"/>
      <c r="N44" s="123"/>
      <c r="O44" s="123"/>
      <c r="P44" s="123"/>
      <c r="Q44" s="123"/>
      <c r="R44" s="123"/>
      <c r="S44" s="120"/>
      <c r="T44" s="123"/>
      <c r="U44" s="135"/>
      <c r="V44" s="27"/>
    </row>
    <row r="45" spans="1:22" ht="37.7" customHeight="1">
      <c r="A45" s="19"/>
      <c r="B45" s="38">
        <v>39</v>
      </c>
      <c r="C45" s="30" t="s">
        <v>34</v>
      </c>
      <c r="D45" s="31">
        <v>3</v>
      </c>
      <c r="E45" s="32" t="s">
        <v>8</v>
      </c>
      <c r="F45" s="46" t="s">
        <v>162</v>
      </c>
      <c r="G45" s="146"/>
      <c r="H45" s="39">
        <f t="shared" si="0"/>
        <v>117</v>
      </c>
      <c r="I45" s="35">
        <v>39</v>
      </c>
      <c r="J45" s="152">
        <v>39</v>
      </c>
      <c r="K45" s="40">
        <f t="shared" si="3"/>
        <v>117</v>
      </c>
      <c r="L45" s="41" t="str">
        <f t="shared" si="4"/>
        <v>VYHOVUJE</v>
      </c>
      <c r="M45" s="123"/>
      <c r="N45" s="123"/>
      <c r="O45" s="123"/>
      <c r="P45" s="123"/>
      <c r="Q45" s="123"/>
      <c r="R45" s="123"/>
      <c r="S45" s="120"/>
      <c r="T45" s="123"/>
      <c r="U45" s="135"/>
      <c r="V45" s="27"/>
    </row>
    <row r="46" spans="1:22" ht="21.6" customHeight="1">
      <c r="A46" s="19"/>
      <c r="B46" s="38">
        <v>40</v>
      </c>
      <c r="C46" s="30" t="s">
        <v>163</v>
      </c>
      <c r="D46" s="31">
        <v>10</v>
      </c>
      <c r="E46" s="32" t="s">
        <v>8</v>
      </c>
      <c r="F46" s="46" t="s">
        <v>35</v>
      </c>
      <c r="G46" s="146"/>
      <c r="H46" s="39">
        <f t="shared" si="0"/>
        <v>400</v>
      </c>
      <c r="I46" s="35">
        <v>40</v>
      </c>
      <c r="J46" s="152">
        <v>39</v>
      </c>
      <c r="K46" s="40">
        <f t="shared" si="3"/>
        <v>390</v>
      </c>
      <c r="L46" s="41" t="str">
        <f t="shared" si="4"/>
        <v>VYHOVUJE</v>
      </c>
      <c r="M46" s="123"/>
      <c r="N46" s="123"/>
      <c r="O46" s="123"/>
      <c r="P46" s="123"/>
      <c r="Q46" s="123"/>
      <c r="R46" s="123"/>
      <c r="S46" s="120"/>
      <c r="T46" s="123"/>
      <c r="U46" s="135"/>
      <c r="V46" s="27"/>
    </row>
    <row r="47" spans="1:22" ht="38.45" customHeight="1">
      <c r="A47" s="19"/>
      <c r="B47" s="38">
        <v>41</v>
      </c>
      <c r="C47" s="30" t="s">
        <v>36</v>
      </c>
      <c r="D47" s="31">
        <v>3</v>
      </c>
      <c r="E47" s="32" t="s">
        <v>8</v>
      </c>
      <c r="F47" s="46" t="s">
        <v>164</v>
      </c>
      <c r="G47" s="146"/>
      <c r="H47" s="39">
        <f t="shared" si="0"/>
        <v>27</v>
      </c>
      <c r="I47" s="35">
        <v>9</v>
      </c>
      <c r="J47" s="152">
        <v>7</v>
      </c>
      <c r="K47" s="40">
        <f t="shared" si="3"/>
        <v>21</v>
      </c>
      <c r="L47" s="41" t="str">
        <f t="shared" si="4"/>
        <v>VYHOVUJE</v>
      </c>
      <c r="M47" s="123"/>
      <c r="N47" s="123"/>
      <c r="O47" s="123"/>
      <c r="P47" s="123"/>
      <c r="Q47" s="123"/>
      <c r="R47" s="123"/>
      <c r="S47" s="120"/>
      <c r="T47" s="123"/>
      <c r="U47" s="135"/>
      <c r="V47" s="27"/>
    </row>
    <row r="48" spans="1:22" ht="21.6" customHeight="1">
      <c r="A48" s="19"/>
      <c r="B48" s="38">
        <v>42</v>
      </c>
      <c r="C48" s="30" t="s">
        <v>37</v>
      </c>
      <c r="D48" s="31">
        <v>50</v>
      </c>
      <c r="E48" s="32" t="s">
        <v>8</v>
      </c>
      <c r="F48" s="46" t="s">
        <v>165</v>
      </c>
      <c r="G48" s="146"/>
      <c r="H48" s="39">
        <f t="shared" si="0"/>
        <v>100</v>
      </c>
      <c r="I48" s="35">
        <v>2</v>
      </c>
      <c r="J48" s="152">
        <v>2</v>
      </c>
      <c r="K48" s="40">
        <f t="shared" si="3"/>
        <v>100</v>
      </c>
      <c r="L48" s="41" t="str">
        <f t="shared" si="4"/>
        <v>VYHOVUJE</v>
      </c>
      <c r="M48" s="123"/>
      <c r="N48" s="123"/>
      <c r="O48" s="123"/>
      <c r="P48" s="123"/>
      <c r="Q48" s="123"/>
      <c r="R48" s="123"/>
      <c r="S48" s="120"/>
      <c r="T48" s="123"/>
      <c r="U48" s="135"/>
      <c r="V48" s="27"/>
    </row>
    <row r="49" spans="1:22" ht="21.6" customHeight="1">
      <c r="A49" s="19"/>
      <c r="B49" s="38">
        <v>43</v>
      </c>
      <c r="C49" s="30" t="s">
        <v>38</v>
      </c>
      <c r="D49" s="31">
        <v>6</v>
      </c>
      <c r="E49" s="32" t="s">
        <v>8</v>
      </c>
      <c r="F49" s="46" t="s">
        <v>39</v>
      </c>
      <c r="G49" s="146"/>
      <c r="H49" s="39">
        <f t="shared" si="0"/>
        <v>168</v>
      </c>
      <c r="I49" s="35">
        <v>28</v>
      </c>
      <c r="J49" s="152">
        <v>19</v>
      </c>
      <c r="K49" s="40">
        <f t="shared" si="3"/>
        <v>114</v>
      </c>
      <c r="L49" s="41" t="str">
        <f t="shared" si="4"/>
        <v>VYHOVUJE</v>
      </c>
      <c r="M49" s="123"/>
      <c r="N49" s="123"/>
      <c r="O49" s="123"/>
      <c r="P49" s="123"/>
      <c r="Q49" s="123"/>
      <c r="R49" s="123"/>
      <c r="S49" s="120"/>
      <c r="T49" s="123"/>
      <c r="U49" s="135"/>
      <c r="V49" s="27"/>
    </row>
    <row r="50" spans="1:22" ht="21.6" customHeight="1">
      <c r="A50" s="19"/>
      <c r="B50" s="38">
        <v>44</v>
      </c>
      <c r="C50" s="30" t="s">
        <v>40</v>
      </c>
      <c r="D50" s="31">
        <v>2</v>
      </c>
      <c r="E50" s="32" t="s">
        <v>8</v>
      </c>
      <c r="F50" s="46" t="s">
        <v>41</v>
      </c>
      <c r="G50" s="146"/>
      <c r="H50" s="39">
        <f t="shared" si="0"/>
        <v>56</v>
      </c>
      <c r="I50" s="35">
        <v>28</v>
      </c>
      <c r="J50" s="152">
        <v>19</v>
      </c>
      <c r="K50" s="40">
        <f t="shared" si="3"/>
        <v>38</v>
      </c>
      <c r="L50" s="41" t="str">
        <f t="shared" si="4"/>
        <v>VYHOVUJE</v>
      </c>
      <c r="M50" s="123"/>
      <c r="N50" s="123"/>
      <c r="O50" s="123"/>
      <c r="P50" s="123"/>
      <c r="Q50" s="123"/>
      <c r="R50" s="123"/>
      <c r="S50" s="120"/>
      <c r="T50" s="123"/>
      <c r="U50" s="135"/>
      <c r="V50" s="27"/>
    </row>
    <row r="51" spans="1:22" ht="21.6" customHeight="1">
      <c r="A51" s="19"/>
      <c r="B51" s="38">
        <v>45</v>
      </c>
      <c r="C51" s="30" t="s">
        <v>42</v>
      </c>
      <c r="D51" s="31">
        <v>4</v>
      </c>
      <c r="E51" s="32" t="s">
        <v>14</v>
      </c>
      <c r="F51" s="46" t="s">
        <v>166</v>
      </c>
      <c r="G51" s="146"/>
      <c r="H51" s="39">
        <f t="shared" si="0"/>
        <v>20</v>
      </c>
      <c r="I51" s="35">
        <v>5</v>
      </c>
      <c r="J51" s="152">
        <v>5</v>
      </c>
      <c r="K51" s="40">
        <f t="shared" si="3"/>
        <v>20</v>
      </c>
      <c r="L51" s="41" t="str">
        <f t="shared" si="4"/>
        <v>VYHOVUJE</v>
      </c>
      <c r="M51" s="123"/>
      <c r="N51" s="123"/>
      <c r="O51" s="123"/>
      <c r="P51" s="123"/>
      <c r="Q51" s="123"/>
      <c r="R51" s="123"/>
      <c r="S51" s="120"/>
      <c r="T51" s="123"/>
      <c r="U51" s="135"/>
      <c r="V51" s="27"/>
    </row>
    <row r="52" spans="1:22" ht="21.6" customHeight="1">
      <c r="A52" s="19"/>
      <c r="B52" s="38">
        <v>46</v>
      </c>
      <c r="C52" s="30" t="s">
        <v>43</v>
      </c>
      <c r="D52" s="31">
        <v>3</v>
      </c>
      <c r="E52" s="32" t="s">
        <v>14</v>
      </c>
      <c r="F52" s="46" t="s">
        <v>166</v>
      </c>
      <c r="G52" s="146"/>
      <c r="H52" s="39">
        <f t="shared" si="0"/>
        <v>24</v>
      </c>
      <c r="I52" s="35">
        <v>8</v>
      </c>
      <c r="J52" s="152">
        <v>8</v>
      </c>
      <c r="K52" s="40">
        <f t="shared" si="3"/>
        <v>24</v>
      </c>
      <c r="L52" s="41" t="str">
        <f t="shared" si="4"/>
        <v>VYHOVUJE</v>
      </c>
      <c r="M52" s="123"/>
      <c r="N52" s="123"/>
      <c r="O52" s="123"/>
      <c r="P52" s="123"/>
      <c r="Q52" s="123"/>
      <c r="R52" s="123"/>
      <c r="S52" s="120"/>
      <c r="T52" s="123"/>
      <c r="U52" s="135"/>
      <c r="V52" s="27"/>
    </row>
    <row r="53" spans="1:22" ht="21.6" customHeight="1">
      <c r="A53" s="19"/>
      <c r="B53" s="38">
        <v>47</v>
      </c>
      <c r="C53" s="30" t="s">
        <v>44</v>
      </c>
      <c r="D53" s="31">
        <v>20</v>
      </c>
      <c r="E53" s="32" t="s">
        <v>8</v>
      </c>
      <c r="F53" s="46" t="s">
        <v>167</v>
      </c>
      <c r="G53" s="146"/>
      <c r="H53" s="39">
        <f t="shared" si="0"/>
        <v>40</v>
      </c>
      <c r="I53" s="35">
        <v>2</v>
      </c>
      <c r="J53" s="152">
        <v>2</v>
      </c>
      <c r="K53" s="40">
        <f t="shared" si="3"/>
        <v>40</v>
      </c>
      <c r="L53" s="41" t="str">
        <f t="shared" si="4"/>
        <v>VYHOVUJE</v>
      </c>
      <c r="M53" s="123"/>
      <c r="N53" s="123"/>
      <c r="O53" s="123"/>
      <c r="P53" s="123"/>
      <c r="Q53" s="123"/>
      <c r="R53" s="123"/>
      <c r="S53" s="120"/>
      <c r="T53" s="123"/>
      <c r="U53" s="135"/>
      <c r="V53" s="27"/>
    </row>
    <row r="54" spans="1:22" ht="37.7" customHeight="1">
      <c r="A54" s="19"/>
      <c r="B54" s="38">
        <v>48</v>
      </c>
      <c r="C54" s="30" t="s">
        <v>45</v>
      </c>
      <c r="D54" s="31">
        <v>5</v>
      </c>
      <c r="E54" s="32" t="s">
        <v>8</v>
      </c>
      <c r="F54" s="46" t="s">
        <v>168</v>
      </c>
      <c r="G54" s="146"/>
      <c r="H54" s="39">
        <f t="shared" si="0"/>
        <v>35</v>
      </c>
      <c r="I54" s="35">
        <v>7</v>
      </c>
      <c r="J54" s="152">
        <v>6.9</v>
      </c>
      <c r="K54" s="40">
        <f t="shared" si="3"/>
        <v>34.5</v>
      </c>
      <c r="L54" s="41" t="str">
        <f t="shared" si="4"/>
        <v>VYHOVUJE</v>
      </c>
      <c r="M54" s="123"/>
      <c r="N54" s="123"/>
      <c r="O54" s="123"/>
      <c r="P54" s="123"/>
      <c r="Q54" s="123"/>
      <c r="R54" s="123"/>
      <c r="S54" s="120"/>
      <c r="T54" s="123"/>
      <c r="U54" s="135"/>
      <c r="V54" s="27"/>
    </row>
    <row r="55" spans="1:22" ht="21.6" customHeight="1">
      <c r="A55" s="19"/>
      <c r="B55" s="38">
        <v>49</v>
      </c>
      <c r="C55" s="30" t="s">
        <v>170</v>
      </c>
      <c r="D55" s="31">
        <v>4</v>
      </c>
      <c r="E55" s="32" t="s">
        <v>8</v>
      </c>
      <c r="F55" s="46" t="s">
        <v>169</v>
      </c>
      <c r="G55" s="146"/>
      <c r="H55" s="39">
        <f t="shared" si="0"/>
        <v>48</v>
      </c>
      <c r="I55" s="35">
        <v>12</v>
      </c>
      <c r="J55" s="152">
        <v>12</v>
      </c>
      <c r="K55" s="40">
        <f t="shared" si="3"/>
        <v>48</v>
      </c>
      <c r="L55" s="41" t="str">
        <f t="shared" si="4"/>
        <v>VYHOVUJE</v>
      </c>
      <c r="M55" s="123"/>
      <c r="N55" s="123"/>
      <c r="O55" s="123"/>
      <c r="P55" s="123"/>
      <c r="Q55" s="123"/>
      <c r="R55" s="123"/>
      <c r="S55" s="120"/>
      <c r="T55" s="123"/>
      <c r="U55" s="135"/>
      <c r="V55" s="27"/>
    </row>
    <row r="56" spans="1:22" ht="21.6" customHeight="1">
      <c r="A56" s="19"/>
      <c r="B56" s="38">
        <v>50</v>
      </c>
      <c r="C56" s="30" t="s">
        <v>171</v>
      </c>
      <c r="D56" s="31">
        <v>2</v>
      </c>
      <c r="E56" s="32" t="s">
        <v>8</v>
      </c>
      <c r="F56" s="46" t="s">
        <v>172</v>
      </c>
      <c r="G56" s="146"/>
      <c r="H56" s="39">
        <f t="shared" si="0"/>
        <v>16</v>
      </c>
      <c r="I56" s="35">
        <v>8</v>
      </c>
      <c r="J56" s="152">
        <v>8</v>
      </c>
      <c r="K56" s="40">
        <f t="shared" si="3"/>
        <v>16</v>
      </c>
      <c r="L56" s="41" t="str">
        <f t="shared" si="4"/>
        <v>VYHOVUJE</v>
      </c>
      <c r="M56" s="123"/>
      <c r="N56" s="123"/>
      <c r="O56" s="123"/>
      <c r="P56" s="123"/>
      <c r="Q56" s="123"/>
      <c r="R56" s="123"/>
      <c r="S56" s="120"/>
      <c r="T56" s="123"/>
      <c r="U56" s="135"/>
      <c r="V56" s="27"/>
    </row>
    <row r="57" spans="1:22" ht="21.6" customHeight="1">
      <c r="A57" s="19"/>
      <c r="B57" s="38">
        <v>51</v>
      </c>
      <c r="C57" s="30" t="s">
        <v>46</v>
      </c>
      <c r="D57" s="31">
        <v>5</v>
      </c>
      <c r="E57" s="32" t="s">
        <v>47</v>
      </c>
      <c r="F57" s="46" t="s">
        <v>173</v>
      </c>
      <c r="G57" s="146"/>
      <c r="H57" s="39">
        <f t="shared" si="0"/>
        <v>160</v>
      </c>
      <c r="I57" s="35">
        <v>32</v>
      </c>
      <c r="J57" s="152">
        <v>32</v>
      </c>
      <c r="K57" s="40">
        <f t="shared" si="3"/>
        <v>160</v>
      </c>
      <c r="L57" s="41" t="str">
        <f t="shared" si="4"/>
        <v>VYHOVUJE</v>
      </c>
      <c r="M57" s="123"/>
      <c r="N57" s="123"/>
      <c r="O57" s="123"/>
      <c r="P57" s="123"/>
      <c r="Q57" s="123"/>
      <c r="R57" s="123"/>
      <c r="S57" s="120"/>
      <c r="T57" s="123"/>
      <c r="U57" s="135"/>
      <c r="V57" s="27"/>
    </row>
    <row r="58" spans="1:22" ht="40.7" customHeight="1">
      <c r="A58" s="19"/>
      <c r="B58" s="38">
        <v>52</v>
      </c>
      <c r="C58" s="30" t="s">
        <v>174</v>
      </c>
      <c r="D58" s="31">
        <v>3</v>
      </c>
      <c r="E58" s="32" t="s">
        <v>8</v>
      </c>
      <c r="F58" s="46" t="s">
        <v>175</v>
      </c>
      <c r="G58" s="146"/>
      <c r="H58" s="39">
        <f t="shared" si="0"/>
        <v>27</v>
      </c>
      <c r="I58" s="35">
        <v>9</v>
      </c>
      <c r="J58" s="152">
        <v>7</v>
      </c>
      <c r="K58" s="40">
        <f t="shared" si="3"/>
        <v>21</v>
      </c>
      <c r="L58" s="41" t="str">
        <f t="shared" si="4"/>
        <v>VYHOVUJE</v>
      </c>
      <c r="M58" s="123"/>
      <c r="N58" s="123"/>
      <c r="O58" s="123"/>
      <c r="P58" s="123"/>
      <c r="Q58" s="123"/>
      <c r="R58" s="123"/>
      <c r="S58" s="120"/>
      <c r="T58" s="123"/>
      <c r="U58" s="135"/>
      <c r="V58" s="27"/>
    </row>
    <row r="59" spans="1:22" ht="40.7" customHeight="1">
      <c r="A59" s="19"/>
      <c r="B59" s="38">
        <v>53</v>
      </c>
      <c r="C59" s="30" t="s">
        <v>48</v>
      </c>
      <c r="D59" s="31">
        <v>1</v>
      </c>
      <c r="E59" s="32" t="s">
        <v>47</v>
      </c>
      <c r="F59" s="46" t="s">
        <v>176</v>
      </c>
      <c r="G59" s="146"/>
      <c r="H59" s="39">
        <f t="shared" si="0"/>
        <v>35</v>
      </c>
      <c r="I59" s="35">
        <v>35</v>
      </c>
      <c r="J59" s="152">
        <v>28</v>
      </c>
      <c r="K59" s="40">
        <f t="shared" si="3"/>
        <v>28</v>
      </c>
      <c r="L59" s="41" t="str">
        <f t="shared" si="4"/>
        <v>VYHOVUJE</v>
      </c>
      <c r="M59" s="123"/>
      <c r="N59" s="123"/>
      <c r="O59" s="123"/>
      <c r="P59" s="123"/>
      <c r="Q59" s="123"/>
      <c r="R59" s="123"/>
      <c r="S59" s="120"/>
      <c r="T59" s="123"/>
      <c r="U59" s="135"/>
      <c r="V59" s="27"/>
    </row>
    <row r="60" spans="1:22" ht="40.7" customHeight="1">
      <c r="A60" s="19"/>
      <c r="B60" s="38">
        <v>54</v>
      </c>
      <c r="C60" s="30" t="s">
        <v>49</v>
      </c>
      <c r="D60" s="31">
        <v>3</v>
      </c>
      <c r="E60" s="32" t="s">
        <v>47</v>
      </c>
      <c r="F60" s="46" t="s">
        <v>177</v>
      </c>
      <c r="G60" s="146"/>
      <c r="H60" s="39">
        <f t="shared" si="0"/>
        <v>135</v>
      </c>
      <c r="I60" s="35">
        <v>45</v>
      </c>
      <c r="J60" s="152">
        <v>44</v>
      </c>
      <c r="K60" s="40">
        <f t="shared" si="3"/>
        <v>132</v>
      </c>
      <c r="L60" s="41" t="str">
        <f t="shared" si="4"/>
        <v>VYHOVUJE</v>
      </c>
      <c r="M60" s="123"/>
      <c r="N60" s="123"/>
      <c r="O60" s="123"/>
      <c r="P60" s="123"/>
      <c r="Q60" s="123"/>
      <c r="R60" s="123"/>
      <c r="S60" s="120"/>
      <c r="T60" s="123"/>
      <c r="U60" s="135"/>
      <c r="V60" s="27"/>
    </row>
    <row r="61" spans="1:22" ht="21.6" customHeight="1">
      <c r="A61" s="19"/>
      <c r="B61" s="38">
        <v>55</v>
      </c>
      <c r="C61" s="30" t="s">
        <v>50</v>
      </c>
      <c r="D61" s="31">
        <v>1</v>
      </c>
      <c r="E61" s="32" t="s">
        <v>47</v>
      </c>
      <c r="F61" s="46" t="s">
        <v>178</v>
      </c>
      <c r="G61" s="146"/>
      <c r="H61" s="39">
        <f t="shared" si="0"/>
        <v>46</v>
      </c>
      <c r="I61" s="35">
        <v>46</v>
      </c>
      <c r="J61" s="152">
        <v>45</v>
      </c>
      <c r="K61" s="40">
        <f t="shared" si="3"/>
        <v>45</v>
      </c>
      <c r="L61" s="41" t="str">
        <f t="shared" si="4"/>
        <v>VYHOVUJE</v>
      </c>
      <c r="M61" s="123"/>
      <c r="N61" s="123"/>
      <c r="O61" s="123"/>
      <c r="P61" s="123"/>
      <c r="Q61" s="123"/>
      <c r="R61" s="123"/>
      <c r="S61" s="120"/>
      <c r="T61" s="123"/>
      <c r="U61" s="135"/>
      <c r="V61" s="27"/>
    </row>
    <row r="62" spans="1:22" ht="22.7" customHeight="1">
      <c r="A62" s="19"/>
      <c r="B62" s="38">
        <v>56</v>
      </c>
      <c r="C62" s="30" t="s">
        <v>51</v>
      </c>
      <c r="D62" s="31">
        <v>1</v>
      </c>
      <c r="E62" s="32" t="s">
        <v>8</v>
      </c>
      <c r="F62" s="46" t="s">
        <v>179</v>
      </c>
      <c r="G62" s="146"/>
      <c r="H62" s="39">
        <f t="shared" si="0"/>
        <v>40</v>
      </c>
      <c r="I62" s="35">
        <v>40</v>
      </c>
      <c r="J62" s="152">
        <v>40</v>
      </c>
      <c r="K62" s="40">
        <f t="shared" si="3"/>
        <v>40</v>
      </c>
      <c r="L62" s="41" t="str">
        <f t="shared" si="4"/>
        <v>VYHOVUJE</v>
      </c>
      <c r="M62" s="123"/>
      <c r="N62" s="123"/>
      <c r="O62" s="123"/>
      <c r="P62" s="123"/>
      <c r="Q62" s="123"/>
      <c r="R62" s="123"/>
      <c r="S62" s="120"/>
      <c r="T62" s="123"/>
      <c r="U62" s="135"/>
      <c r="V62" s="27"/>
    </row>
    <row r="63" spans="1:22" ht="40.35" customHeight="1">
      <c r="A63" s="19"/>
      <c r="B63" s="38">
        <v>57</v>
      </c>
      <c r="C63" s="30" t="s">
        <v>52</v>
      </c>
      <c r="D63" s="31">
        <v>1</v>
      </c>
      <c r="E63" s="32" t="s">
        <v>8</v>
      </c>
      <c r="F63" s="46" t="s">
        <v>180</v>
      </c>
      <c r="G63" s="146"/>
      <c r="H63" s="39">
        <f t="shared" si="0"/>
        <v>170</v>
      </c>
      <c r="I63" s="35">
        <v>170</v>
      </c>
      <c r="J63" s="152">
        <v>160</v>
      </c>
      <c r="K63" s="40">
        <f t="shared" si="3"/>
        <v>160</v>
      </c>
      <c r="L63" s="41" t="str">
        <f t="shared" si="4"/>
        <v>VYHOVUJE</v>
      </c>
      <c r="M63" s="123"/>
      <c r="N63" s="123"/>
      <c r="O63" s="123"/>
      <c r="P63" s="123"/>
      <c r="Q63" s="123"/>
      <c r="R63" s="123"/>
      <c r="S63" s="120"/>
      <c r="T63" s="123"/>
      <c r="U63" s="135"/>
      <c r="V63" s="27"/>
    </row>
    <row r="64" spans="1:22" ht="21" customHeight="1">
      <c r="A64" s="19"/>
      <c r="B64" s="38">
        <v>58</v>
      </c>
      <c r="C64" s="30" t="s">
        <v>53</v>
      </c>
      <c r="D64" s="31">
        <v>3</v>
      </c>
      <c r="E64" s="32" t="s">
        <v>8</v>
      </c>
      <c r="F64" s="46" t="s">
        <v>181</v>
      </c>
      <c r="G64" s="146"/>
      <c r="H64" s="39">
        <f t="shared" si="0"/>
        <v>1260</v>
      </c>
      <c r="I64" s="35">
        <v>420</v>
      </c>
      <c r="J64" s="152">
        <v>420</v>
      </c>
      <c r="K64" s="40">
        <f t="shared" si="3"/>
        <v>1260</v>
      </c>
      <c r="L64" s="41" t="str">
        <f t="shared" si="4"/>
        <v>VYHOVUJE</v>
      </c>
      <c r="M64" s="123"/>
      <c r="N64" s="123"/>
      <c r="O64" s="123"/>
      <c r="P64" s="123"/>
      <c r="Q64" s="123"/>
      <c r="R64" s="123"/>
      <c r="S64" s="120"/>
      <c r="T64" s="123"/>
      <c r="U64" s="135"/>
      <c r="V64" s="27"/>
    </row>
    <row r="65" spans="1:22" ht="21.6" customHeight="1">
      <c r="A65" s="19"/>
      <c r="B65" s="38">
        <v>59</v>
      </c>
      <c r="C65" s="30" t="s">
        <v>54</v>
      </c>
      <c r="D65" s="31">
        <v>3</v>
      </c>
      <c r="E65" s="32" t="s">
        <v>14</v>
      </c>
      <c r="F65" s="46" t="s">
        <v>182</v>
      </c>
      <c r="G65" s="146"/>
      <c r="H65" s="39">
        <f t="shared" si="0"/>
        <v>78</v>
      </c>
      <c r="I65" s="35">
        <v>26</v>
      </c>
      <c r="J65" s="152">
        <v>24</v>
      </c>
      <c r="K65" s="40">
        <f t="shared" si="3"/>
        <v>72</v>
      </c>
      <c r="L65" s="41" t="str">
        <f t="shared" si="4"/>
        <v>VYHOVUJE</v>
      </c>
      <c r="M65" s="123"/>
      <c r="N65" s="123"/>
      <c r="O65" s="123"/>
      <c r="P65" s="123"/>
      <c r="Q65" s="123"/>
      <c r="R65" s="123"/>
      <c r="S65" s="120"/>
      <c r="T65" s="123"/>
      <c r="U65" s="135"/>
      <c r="V65" s="27"/>
    </row>
    <row r="66" spans="1:22" ht="21.6" customHeight="1">
      <c r="A66" s="19"/>
      <c r="B66" s="38">
        <v>60</v>
      </c>
      <c r="C66" s="30" t="s">
        <v>55</v>
      </c>
      <c r="D66" s="31">
        <v>1</v>
      </c>
      <c r="E66" s="32" t="s">
        <v>14</v>
      </c>
      <c r="F66" s="46" t="s">
        <v>183</v>
      </c>
      <c r="G66" s="146"/>
      <c r="H66" s="39">
        <f t="shared" si="0"/>
        <v>28</v>
      </c>
      <c r="I66" s="35">
        <v>28</v>
      </c>
      <c r="J66" s="152">
        <v>28</v>
      </c>
      <c r="K66" s="40">
        <f t="shared" si="3"/>
        <v>28</v>
      </c>
      <c r="L66" s="41" t="str">
        <f t="shared" si="4"/>
        <v>VYHOVUJE</v>
      </c>
      <c r="M66" s="123"/>
      <c r="N66" s="123"/>
      <c r="O66" s="123"/>
      <c r="P66" s="123"/>
      <c r="Q66" s="123"/>
      <c r="R66" s="123"/>
      <c r="S66" s="120"/>
      <c r="T66" s="123"/>
      <c r="U66" s="135"/>
      <c r="V66" s="27"/>
    </row>
    <row r="67" spans="1:22" ht="39" customHeight="1">
      <c r="A67" s="19"/>
      <c r="B67" s="38">
        <v>61</v>
      </c>
      <c r="C67" s="30" t="s">
        <v>56</v>
      </c>
      <c r="D67" s="31">
        <v>3</v>
      </c>
      <c r="E67" s="32" t="s">
        <v>14</v>
      </c>
      <c r="F67" s="46" t="s">
        <v>184</v>
      </c>
      <c r="G67" s="146"/>
      <c r="H67" s="39">
        <f t="shared" si="0"/>
        <v>264</v>
      </c>
      <c r="I67" s="35">
        <v>88</v>
      </c>
      <c r="J67" s="152">
        <v>80</v>
      </c>
      <c r="K67" s="40">
        <f t="shared" si="3"/>
        <v>240</v>
      </c>
      <c r="L67" s="41" t="str">
        <f t="shared" si="4"/>
        <v>VYHOVUJE</v>
      </c>
      <c r="M67" s="123"/>
      <c r="N67" s="123"/>
      <c r="O67" s="123"/>
      <c r="P67" s="123"/>
      <c r="Q67" s="123"/>
      <c r="R67" s="123"/>
      <c r="S67" s="120"/>
      <c r="T67" s="123"/>
      <c r="U67" s="135"/>
      <c r="V67" s="27"/>
    </row>
    <row r="68" spans="1:22" ht="46.5" customHeight="1">
      <c r="A68" s="19"/>
      <c r="B68" s="38">
        <v>62</v>
      </c>
      <c r="C68" s="30" t="s">
        <v>57</v>
      </c>
      <c r="D68" s="31">
        <v>4</v>
      </c>
      <c r="E68" s="32" t="s">
        <v>47</v>
      </c>
      <c r="F68" s="46" t="s">
        <v>185</v>
      </c>
      <c r="G68" s="146"/>
      <c r="H68" s="39">
        <f t="shared" si="0"/>
        <v>480</v>
      </c>
      <c r="I68" s="35">
        <v>120</v>
      </c>
      <c r="J68" s="152">
        <v>100</v>
      </c>
      <c r="K68" s="40">
        <f t="shared" si="3"/>
        <v>400</v>
      </c>
      <c r="L68" s="41" t="str">
        <f t="shared" si="4"/>
        <v>VYHOVUJE</v>
      </c>
      <c r="M68" s="123"/>
      <c r="N68" s="123"/>
      <c r="O68" s="123"/>
      <c r="P68" s="123"/>
      <c r="Q68" s="123"/>
      <c r="R68" s="123"/>
      <c r="S68" s="120"/>
      <c r="T68" s="123"/>
      <c r="U68" s="135"/>
      <c r="V68" s="27"/>
    </row>
    <row r="69" spans="1:22" ht="21.6" customHeight="1">
      <c r="A69" s="19"/>
      <c r="B69" s="38">
        <v>63</v>
      </c>
      <c r="C69" s="30" t="s">
        <v>58</v>
      </c>
      <c r="D69" s="31">
        <v>3</v>
      </c>
      <c r="E69" s="32" t="s">
        <v>8</v>
      </c>
      <c r="F69" s="46" t="s">
        <v>186</v>
      </c>
      <c r="G69" s="146"/>
      <c r="H69" s="39">
        <f t="shared" si="0"/>
        <v>285</v>
      </c>
      <c r="I69" s="35">
        <v>95</v>
      </c>
      <c r="J69" s="152">
        <v>90</v>
      </c>
      <c r="K69" s="40">
        <f t="shared" si="3"/>
        <v>270</v>
      </c>
      <c r="L69" s="41" t="str">
        <f t="shared" si="4"/>
        <v>VYHOVUJE</v>
      </c>
      <c r="M69" s="123"/>
      <c r="N69" s="123"/>
      <c r="O69" s="123"/>
      <c r="P69" s="123"/>
      <c r="Q69" s="123"/>
      <c r="R69" s="123"/>
      <c r="S69" s="120"/>
      <c r="T69" s="123"/>
      <c r="U69" s="135"/>
      <c r="V69" s="27"/>
    </row>
    <row r="70" spans="1:22" ht="20.45" customHeight="1">
      <c r="A70" s="19"/>
      <c r="B70" s="38">
        <v>64</v>
      </c>
      <c r="C70" s="30" t="s">
        <v>187</v>
      </c>
      <c r="D70" s="31">
        <v>2</v>
      </c>
      <c r="E70" s="32" t="s">
        <v>14</v>
      </c>
      <c r="F70" s="46" t="s">
        <v>188</v>
      </c>
      <c r="G70" s="146"/>
      <c r="H70" s="39">
        <f t="shared" si="0"/>
        <v>240</v>
      </c>
      <c r="I70" s="35">
        <v>120</v>
      </c>
      <c r="J70" s="152">
        <v>55</v>
      </c>
      <c r="K70" s="40">
        <f t="shared" si="3"/>
        <v>110</v>
      </c>
      <c r="L70" s="41" t="str">
        <f t="shared" si="4"/>
        <v>VYHOVUJE</v>
      </c>
      <c r="M70" s="123"/>
      <c r="N70" s="123"/>
      <c r="O70" s="123"/>
      <c r="P70" s="123"/>
      <c r="Q70" s="123"/>
      <c r="R70" s="123"/>
      <c r="S70" s="120"/>
      <c r="T70" s="123"/>
      <c r="U70" s="135"/>
      <c r="V70" s="27"/>
    </row>
    <row r="71" spans="1:22" ht="21.6" customHeight="1">
      <c r="A71" s="19"/>
      <c r="B71" s="38">
        <v>65</v>
      </c>
      <c r="C71" s="30" t="s">
        <v>59</v>
      </c>
      <c r="D71" s="31">
        <v>5</v>
      </c>
      <c r="E71" s="32" t="s">
        <v>8</v>
      </c>
      <c r="F71" s="46" t="s">
        <v>189</v>
      </c>
      <c r="G71" s="146"/>
      <c r="H71" s="39">
        <f aca="true" t="shared" si="5" ref="H71:H114">D71*I71</f>
        <v>40</v>
      </c>
      <c r="I71" s="35">
        <v>8</v>
      </c>
      <c r="J71" s="152">
        <v>8</v>
      </c>
      <c r="K71" s="40">
        <f t="shared" si="3"/>
        <v>40</v>
      </c>
      <c r="L71" s="41" t="str">
        <f t="shared" si="4"/>
        <v>VYHOVUJE</v>
      </c>
      <c r="M71" s="123"/>
      <c r="N71" s="123"/>
      <c r="O71" s="123"/>
      <c r="P71" s="123"/>
      <c r="Q71" s="123"/>
      <c r="R71" s="123"/>
      <c r="S71" s="120"/>
      <c r="T71" s="123"/>
      <c r="U71" s="135"/>
      <c r="V71" s="27"/>
    </row>
    <row r="72" spans="1:22" ht="21.6" customHeight="1">
      <c r="A72" s="19"/>
      <c r="B72" s="38">
        <v>66</v>
      </c>
      <c r="C72" s="30" t="s">
        <v>191</v>
      </c>
      <c r="D72" s="31">
        <v>1</v>
      </c>
      <c r="E72" s="32" t="s">
        <v>8</v>
      </c>
      <c r="F72" s="46" t="s">
        <v>190</v>
      </c>
      <c r="G72" s="146"/>
      <c r="H72" s="39">
        <f t="shared" si="5"/>
        <v>28</v>
      </c>
      <c r="I72" s="35">
        <v>28</v>
      </c>
      <c r="J72" s="152">
        <v>28</v>
      </c>
      <c r="K72" s="40">
        <f t="shared" si="3"/>
        <v>28</v>
      </c>
      <c r="L72" s="41" t="str">
        <f t="shared" si="4"/>
        <v>VYHOVUJE</v>
      </c>
      <c r="M72" s="123"/>
      <c r="N72" s="123"/>
      <c r="O72" s="123"/>
      <c r="P72" s="123"/>
      <c r="Q72" s="123"/>
      <c r="R72" s="123"/>
      <c r="S72" s="120"/>
      <c r="T72" s="123"/>
      <c r="U72" s="135"/>
      <c r="V72" s="27"/>
    </row>
    <row r="73" spans="1:22" ht="21.6" customHeight="1">
      <c r="A73" s="19"/>
      <c r="B73" s="38">
        <v>67</v>
      </c>
      <c r="C73" s="30" t="s">
        <v>192</v>
      </c>
      <c r="D73" s="31">
        <v>3</v>
      </c>
      <c r="E73" s="32" t="s">
        <v>8</v>
      </c>
      <c r="F73" s="46" t="s">
        <v>193</v>
      </c>
      <c r="G73" s="146"/>
      <c r="H73" s="39">
        <f t="shared" si="5"/>
        <v>180</v>
      </c>
      <c r="I73" s="35">
        <v>60</v>
      </c>
      <c r="J73" s="152">
        <v>59</v>
      </c>
      <c r="K73" s="40">
        <f t="shared" si="3"/>
        <v>177</v>
      </c>
      <c r="L73" s="41" t="str">
        <f t="shared" si="4"/>
        <v>VYHOVUJE</v>
      </c>
      <c r="M73" s="123"/>
      <c r="N73" s="123"/>
      <c r="O73" s="123"/>
      <c r="P73" s="123"/>
      <c r="Q73" s="123"/>
      <c r="R73" s="123"/>
      <c r="S73" s="120"/>
      <c r="T73" s="123"/>
      <c r="U73" s="135"/>
      <c r="V73" s="27"/>
    </row>
    <row r="74" spans="1:22" ht="21.6" customHeight="1">
      <c r="A74" s="19"/>
      <c r="B74" s="38">
        <v>68</v>
      </c>
      <c r="C74" s="30" t="s">
        <v>60</v>
      </c>
      <c r="D74" s="31">
        <v>5</v>
      </c>
      <c r="E74" s="32" t="s">
        <v>14</v>
      </c>
      <c r="F74" s="46" t="s">
        <v>194</v>
      </c>
      <c r="G74" s="146"/>
      <c r="H74" s="39">
        <f t="shared" si="5"/>
        <v>75</v>
      </c>
      <c r="I74" s="35">
        <v>15</v>
      </c>
      <c r="J74" s="152">
        <v>15</v>
      </c>
      <c r="K74" s="40">
        <f t="shared" si="3"/>
        <v>75</v>
      </c>
      <c r="L74" s="41" t="str">
        <f t="shared" si="4"/>
        <v>VYHOVUJE</v>
      </c>
      <c r="M74" s="123"/>
      <c r="N74" s="123"/>
      <c r="O74" s="123"/>
      <c r="P74" s="123"/>
      <c r="Q74" s="123"/>
      <c r="R74" s="123"/>
      <c r="S74" s="120"/>
      <c r="T74" s="123"/>
      <c r="U74" s="135"/>
      <c r="V74" s="27"/>
    </row>
    <row r="75" spans="1:22" ht="21.6" customHeight="1">
      <c r="A75" s="19"/>
      <c r="B75" s="38">
        <v>69</v>
      </c>
      <c r="C75" s="30" t="s">
        <v>61</v>
      </c>
      <c r="D75" s="31">
        <v>2</v>
      </c>
      <c r="E75" s="32" t="s">
        <v>14</v>
      </c>
      <c r="F75" s="46" t="s">
        <v>195</v>
      </c>
      <c r="G75" s="146"/>
      <c r="H75" s="39">
        <f t="shared" si="5"/>
        <v>26</v>
      </c>
      <c r="I75" s="35">
        <v>13</v>
      </c>
      <c r="J75" s="152">
        <v>13</v>
      </c>
      <c r="K75" s="40">
        <f t="shared" si="3"/>
        <v>26</v>
      </c>
      <c r="L75" s="41" t="str">
        <f t="shared" si="4"/>
        <v>VYHOVUJE</v>
      </c>
      <c r="M75" s="123"/>
      <c r="N75" s="123"/>
      <c r="O75" s="123"/>
      <c r="P75" s="123"/>
      <c r="Q75" s="123"/>
      <c r="R75" s="123"/>
      <c r="S75" s="120"/>
      <c r="T75" s="123"/>
      <c r="U75" s="135"/>
      <c r="V75" s="27"/>
    </row>
    <row r="76" spans="1:22" ht="21.6" customHeight="1">
      <c r="A76" s="19"/>
      <c r="B76" s="38">
        <v>70</v>
      </c>
      <c r="C76" s="30" t="s">
        <v>62</v>
      </c>
      <c r="D76" s="31">
        <v>4</v>
      </c>
      <c r="E76" s="32" t="s">
        <v>14</v>
      </c>
      <c r="F76" s="46" t="s">
        <v>195</v>
      </c>
      <c r="G76" s="146"/>
      <c r="H76" s="39">
        <f t="shared" si="5"/>
        <v>60</v>
      </c>
      <c r="I76" s="35">
        <v>15</v>
      </c>
      <c r="J76" s="152">
        <v>15</v>
      </c>
      <c r="K76" s="40">
        <f t="shared" si="3"/>
        <v>60</v>
      </c>
      <c r="L76" s="41" t="str">
        <f t="shared" si="4"/>
        <v>VYHOVUJE</v>
      </c>
      <c r="M76" s="123"/>
      <c r="N76" s="123"/>
      <c r="O76" s="123"/>
      <c r="P76" s="123"/>
      <c r="Q76" s="123"/>
      <c r="R76" s="123"/>
      <c r="S76" s="120"/>
      <c r="T76" s="123"/>
      <c r="U76" s="135"/>
      <c r="V76" s="27"/>
    </row>
    <row r="77" spans="1:22" ht="21.6" customHeight="1">
      <c r="A77" s="19"/>
      <c r="B77" s="38">
        <v>71</v>
      </c>
      <c r="C77" s="30" t="s">
        <v>63</v>
      </c>
      <c r="D77" s="31">
        <v>1</v>
      </c>
      <c r="E77" s="32" t="s">
        <v>14</v>
      </c>
      <c r="F77" s="46" t="s">
        <v>195</v>
      </c>
      <c r="G77" s="146"/>
      <c r="H77" s="39">
        <f t="shared" si="5"/>
        <v>19</v>
      </c>
      <c r="I77" s="35">
        <v>19</v>
      </c>
      <c r="J77" s="152">
        <v>19</v>
      </c>
      <c r="K77" s="40">
        <f t="shared" si="3"/>
        <v>19</v>
      </c>
      <c r="L77" s="41" t="str">
        <f t="shared" si="4"/>
        <v>VYHOVUJE</v>
      </c>
      <c r="M77" s="123"/>
      <c r="N77" s="123"/>
      <c r="O77" s="123"/>
      <c r="P77" s="123"/>
      <c r="Q77" s="123"/>
      <c r="R77" s="123"/>
      <c r="S77" s="120"/>
      <c r="T77" s="123"/>
      <c r="U77" s="135"/>
      <c r="V77" s="27"/>
    </row>
    <row r="78" spans="1:22" ht="66.6" customHeight="1">
      <c r="A78" s="19"/>
      <c r="B78" s="38">
        <v>72</v>
      </c>
      <c r="C78" s="30" t="s">
        <v>64</v>
      </c>
      <c r="D78" s="31">
        <v>1</v>
      </c>
      <c r="E78" s="32" t="s">
        <v>8</v>
      </c>
      <c r="F78" s="54" t="s">
        <v>196</v>
      </c>
      <c r="G78" s="146"/>
      <c r="H78" s="39">
        <f t="shared" si="5"/>
        <v>700</v>
      </c>
      <c r="I78" s="35">
        <v>700</v>
      </c>
      <c r="J78" s="152">
        <v>650</v>
      </c>
      <c r="K78" s="40">
        <f t="shared" si="3"/>
        <v>650</v>
      </c>
      <c r="L78" s="41" t="str">
        <f t="shared" si="4"/>
        <v>VYHOVUJE</v>
      </c>
      <c r="M78" s="123"/>
      <c r="N78" s="123"/>
      <c r="O78" s="123"/>
      <c r="P78" s="123"/>
      <c r="Q78" s="123"/>
      <c r="R78" s="123"/>
      <c r="S78" s="120"/>
      <c r="T78" s="123"/>
      <c r="U78" s="135"/>
      <c r="V78" s="27"/>
    </row>
    <row r="79" spans="1:22" ht="30" customHeight="1">
      <c r="A79" s="19"/>
      <c r="B79" s="38">
        <v>73</v>
      </c>
      <c r="C79" s="30" t="s">
        <v>65</v>
      </c>
      <c r="D79" s="31">
        <v>1</v>
      </c>
      <c r="E79" s="32" t="s">
        <v>8</v>
      </c>
      <c r="F79" s="46" t="s">
        <v>197</v>
      </c>
      <c r="G79" s="146"/>
      <c r="H79" s="39">
        <f t="shared" si="5"/>
        <v>80</v>
      </c>
      <c r="I79" s="35">
        <v>80</v>
      </c>
      <c r="J79" s="152">
        <v>35</v>
      </c>
      <c r="K79" s="40">
        <f t="shared" si="3"/>
        <v>35</v>
      </c>
      <c r="L79" s="41" t="str">
        <f t="shared" si="4"/>
        <v>VYHOVUJE</v>
      </c>
      <c r="M79" s="123"/>
      <c r="N79" s="123"/>
      <c r="O79" s="123"/>
      <c r="P79" s="123"/>
      <c r="Q79" s="123"/>
      <c r="R79" s="123"/>
      <c r="S79" s="120"/>
      <c r="T79" s="123"/>
      <c r="U79" s="135"/>
      <c r="V79" s="27"/>
    </row>
    <row r="80" spans="1:22" ht="21.6" customHeight="1">
      <c r="A80" s="19"/>
      <c r="B80" s="38">
        <v>74</v>
      </c>
      <c r="C80" s="30" t="s">
        <v>66</v>
      </c>
      <c r="D80" s="31">
        <v>1</v>
      </c>
      <c r="E80" s="32" t="s">
        <v>8</v>
      </c>
      <c r="F80" s="46" t="s">
        <v>198</v>
      </c>
      <c r="G80" s="146"/>
      <c r="H80" s="39">
        <f t="shared" si="5"/>
        <v>53</v>
      </c>
      <c r="I80" s="35">
        <v>53</v>
      </c>
      <c r="J80" s="152">
        <v>35</v>
      </c>
      <c r="K80" s="40">
        <f t="shared" si="3"/>
        <v>35</v>
      </c>
      <c r="L80" s="41" t="str">
        <f t="shared" si="4"/>
        <v>VYHOVUJE</v>
      </c>
      <c r="M80" s="123"/>
      <c r="N80" s="123"/>
      <c r="O80" s="123"/>
      <c r="P80" s="123"/>
      <c r="Q80" s="123"/>
      <c r="R80" s="123"/>
      <c r="S80" s="120"/>
      <c r="T80" s="123"/>
      <c r="U80" s="135"/>
      <c r="V80" s="27"/>
    </row>
    <row r="81" spans="1:22" ht="21.6" customHeight="1">
      <c r="A81" s="19"/>
      <c r="B81" s="38">
        <v>75</v>
      </c>
      <c r="C81" s="30" t="s">
        <v>67</v>
      </c>
      <c r="D81" s="31">
        <v>2</v>
      </c>
      <c r="E81" s="32" t="s">
        <v>8</v>
      </c>
      <c r="F81" s="46" t="s">
        <v>199</v>
      </c>
      <c r="G81" s="146"/>
      <c r="H81" s="39">
        <f t="shared" si="5"/>
        <v>32</v>
      </c>
      <c r="I81" s="35">
        <v>16</v>
      </c>
      <c r="J81" s="152">
        <v>15</v>
      </c>
      <c r="K81" s="40">
        <f t="shared" si="3"/>
        <v>30</v>
      </c>
      <c r="L81" s="41" t="str">
        <f t="shared" si="4"/>
        <v>VYHOVUJE</v>
      </c>
      <c r="M81" s="123"/>
      <c r="N81" s="123"/>
      <c r="O81" s="123"/>
      <c r="P81" s="123"/>
      <c r="Q81" s="123"/>
      <c r="R81" s="123"/>
      <c r="S81" s="120"/>
      <c r="T81" s="123"/>
      <c r="U81" s="135"/>
      <c r="V81" s="27"/>
    </row>
    <row r="82" spans="1:22" ht="21.6" customHeight="1">
      <c r="A82" s="19"/>
      <c r="B82" s="38">
        <v>76</v>
      </c>
      <c r="C82" s="30" t="s">
        <v>68</v>
      </c>
      <c r="D82" s="31">
        <v>2</v>
      </c>
      <c r="E82" s="32" t="s">
        <v>8</v>
      </c>
      <c r="F82" s="46" t="s">
        <v>200</v>
      </c>
      <c r="G82" s="146"/>
      <c r="H82" s="39">
        <f t="shared" si="5"/>
        <v>40</v>
      </c>
      <c r="I82" s="35">
        <v>20</v>
      </c>
      <c r="J82" s="152">
        <v>20</v>
      </c>
      <c r="K82" s="40">
        <f t="shared" si="3"/>
        <v>40</v>
      </c>
      <c r="L82" s="41" t="str">
        <f t="shared" si="4"/>
        <v>VYHOVUJE</v>
      </c>
      <c r="M82" s="123"/>
      <c r="N82" s="123"/>
      <c r="O82" s="123"/>
      <c r="P82" s="123"/>
      <c r="Q82" s="123"/>
      <c r="R82" s="123"/>
      <c r="S82" s="120"/>
      <c r="T82" s="123"/>
      <c r="U82" s="135"/>
      <c r="V82" s="27"/>
    </row>
    <row r="83" spans="1:22" ht="21.6" customHeight="1">
      <c r="A83" s="19"/>
      <c r="B83" s="38">
        <v>77</v>
      </c>
      <c r="C83" s="30" t="s">
        <v>69</v>
      </c>
      <c r="D83" s="31">
        <v>1</v>
      </c>
      <c r="E83" s="32" t="s">
        <v>8</v>
      </c>
      <c r="F83" s="46" t="s">
        <v>201</v>
      </c>
      <c r="G83" s="146"/>
      <c r="H83" s="39">
        <f t="shared" si="5"/>
        <v>110</v>
      </c>
      <c r="I83" s="35">
        <v>110</v>
      </c>
      <c r="J83" s="152">
        <v>110</v>
      </c>
      <c r="K83" s="40">
        <f t="shared" si="3"/>
        <v>110</v>
      </c>
      <c r="L83" s="41" t="str">
        <f t="shared" si="4"/>
        <v>VYHOVUJE</v>
      </c>
      <c r="M83" s="123"/>
      <c r="N83" s="123"/>
      <c r="O83" s="123"/>
      <c r="P83" s="123"/>
      <c r="Q83" s="123"/>
      <c r="R83" s="123"/>
      <c r="S83" s="120"/>
      <c r="T83" s="123"/>
      <c r="U83" s="135"/>
      <c r="V83" s="27"/>
    </row>
    <row r="84" spans="1:22" ht="21.6" customHeight="1">
      <c r="A84" s="19"/>
      <c r="B84" s="38">
        <v>78</v>
      </c>
      <c r="C84" s="30" t="s">
        <v>70</v>
      </c>
      <c r="D84" s="31">
        <v>1</v>
      </c>
      <c r="E84" s="32" t="s">
        <v>8</v>
      </c>
      <c r="F84" s="46" t="s">
        <v>202</v>
      </c>
      <c r="G84" s="146"/>
      <c r="H84" s="39">
        <f t="shared" si="5"/>
        <v>15</v>
      </c>
      <c r="I84" s="35">
        <v>15</v>
      </c>
      <c r="J84" s="152">
        <v>15</v>
      </c>
      <c r="K84" s="40">
        <f t="shared" si="3"/>
        <v>15</v>
      </c>
      <c r="L84" s="41" t="str">
        <f t="shared" si="4"/>
        <v>VYHOVUJE</v>
      </c>
      <c r="M84" s="123"/>
      <c r="N84" s="123"/>
      <c r="O84" s="123"/>
      <c r="P84" s="123"/>
      <c r="Q84" s="123"/>
      <c r="R84" s="123"/>
      <c r="S84" s="120"/>
      <c r="T84" s="123"/>
      <c r="U84" s="135"/>
      <c r="V84" s="27"/>
    </row>
    <row r="85" spans="1:22" ht="21.6" customHeight="1">
      <c r="A85" s="19"/>
      <c r="B85" s="38">
        <v>79</v>
      </c>
      <c r="C85" s="30" t="s">
        <v>71</v>
      </c>
      <c r="D85" s="31">
        <v>5</v>
      </c>
      <c r="E85" s="32" t="s">
        <v>8</v>
      </c>
      <c r="F85" s="46" t="s">
        <v>203</v>
      </c>
      <c r="G85" s="146"/>
      <c r="H85" s="39">
        <f t="shared" si="5"/>
        <v>60</v>
      </c>
      <c r="I85" s="35">
        <v>12</v>
      </c>
      <c r="J85" s="152">
        <v>10</v>
      </c>
      <c r="K85" s="40">
        <f t="shared" si="3"/>
        <v>50</v>
      </c>
      <c r="L85" s="41" t="str">
        <f t="shared" si="4"/>
        <v>VYHOVUJE</v>
      </c>
      <c r="M85" s="123"/>
      <c r="N85" s="123"/>
      <c r="O85" s="123"/>
      <c r="P85" s="123"/>
      <c r="Q85" s="123"/>
      <c r="R85" s="123"/>
      <c r="S85" s="120"/>
      <c r="T85" s="123"/>
      <c r="U85" s="135"/>
      <c r="V85" s="27"/>
    </row>
    <row r="86" spans="1:22" ht="21.6" customHeight="1">
      <c r="A86" s="19"/>
      <c r="B86" s="38">
        <v>80</v>
      </c>
      <c r="C86" s="30" t="s">
        <v>72</v>
      </c>
      <c r="D86" s="31">
        <v>2</v>
      </c>
      <c r="E86" s="32" t="s">
        <v>8</v>
      </c>
      <c r="F86" s="46" t="s">
        <v>204</v>
      </c>
      <c r="G86" s="146"/>
      <c r="H86" s="39">
        <f t="shared" si="5"/>
        <v>320</v>
      </c>
      <c r="I86" s="35">
        <v>160</v>
      </c>
      <c r="J86" s="152">
        <v>155</v>
      </c>
      <c r="K86" s="40">
        <f t="shared" si="3"/>
        <v>310</v>
      </c>
      <c r="L86" s="41" t="str">
        <f t="shared" si="4"/>
        <v>VYHOVUJE</v>
      </c>
      <c r="M86" s="123"/>
      <c r="N86" s="123"/>
      <c r="O86" s="123"/>
      <c r="P86" s="123"/>
      <c r="Q86" s="123"/>
      <c r="R86" s="123"/>
      <c r="S86" s="120"/>
      <c r="T86" s="123"/>
      <c r="U86" s="135"/>
      <c r="V86" s="27"/>
    </row>
    <row r="87" spans="1:22" ht="21.6" customHeight="1">
      <c r="A87" s="19"/>
      <c r="B87" s="38">
        <v>81</v>
      </c>
      <c r="C87" s="30" t="s">
        <v>73</v>
      </c>
      <c r="D87" s="31">
        <v>1</v>
      </c>
      <c r="E87" s="32" t="s">
        <v>8</v>
      </c>
      <c r="F87" s="46" t="s">
        <v>205</v>
      </c>
      <c r="G87" s="147"/>
      <c r="H87" s="39">
        <f t="shared" si="5"/>
        <v>10</v>
      </c>
      <c r="I87" s="35">
        <v>10</v>
      </c>
      <c r="J87" s="152">
        <v>10</v>
      </c>
      <c r="K87" s="40">
        <f t="shared" si="3"/>
        <v>10</v>
      </c>
      <c r="L87" s="41" t="str">
        <f t="shared" si="4"/>
        <v>VYHOVUJE</v>
      </c>
      <c r="M87" s="123"/>
      <c r="N87" s="123"/>
      <c r="O87" s="123"/>
      <c r="P87" s="123"/>
      <c r="Q87" s="123"/>
      <c r="R87" s="123"/>
      <c r="S87" s="120"/>
      <c r="T87" s="123"/>
      <c r="U87" s="135"/>
      <c r="V87" s="27"/>
    </row>
    <row r="88" spans="1:22" ht="92.1" customHeight="1">
      <c r="A88" s="19"/>
      <c r="B88" s="38">
        <v>82</v>
      </c>
      <c r="C88" s="30" t="s">
        <v>74</v>
      </c>
      <c r="D88" s="31">
        <v>1</v>
      </c>
      <c r="E88" s="32" t="s">
        <v>8</v>
      </c>
      <c r="F88" s="55" t="s">
        <v>206</v>
      </c>
      <c r="G88" s="115" t="s">
        <v>242</v>
      </c>
      <c r="H88" s="39">
        <f t="shared" si="5"/>
        <v>600</v>
      </c>
      <c r="I88" s="53">
        <v>600</v>
      </c>
      <c r="J88" s="152">
        <v>600</v>
      </c>
      <c r="K88" s="40">
        <f t="shared" si="3"/>
        <v>600</v>
      </c>
      <c r="L88" s="41" t="str">
        <f t="shared" si="4"/>
        <v>VYHOVUJE</v>
      </c>
      <c r="M88" s="123"/>
      <c r="N88" s="123"/>
      <c r="O88" s="123"/>
      <c r="P88" s="123"/>
      <c r="Q88" s="123"/>
      <c r="R88" s="123"/>
      <c r="S88" s="120"/>
      <c r="T88" s="123"/>
      <c r="U88" s="135"/>
      <c r="V88" s="27"/>
    </row>
    <row r="89" spans="1:22" ht="21.6" customHeight="1">
      <c r="A89" s="19"/>
      <c r="B89" s="38">
        <v>83</v>
      </c>
      <c r="C89" s="56" t="s">
        <v>207</v>
      </c>
      <c r="D89" s="31">
        <v>4</v>
      </c>
      <c r="E89" s="57" t="s">
        <v>8</v>
      </c>
      <c r="F89" s="58" t="s">
        <v>209</v>
      </c>
      <c r="G89" s="148"/>
      <c r="H89" s="39">
        <f t="shared" si="5"/>
        <v>800</v>
      </c>
      <c r="I89" s="59">
        <v>200</v>
      </c>
      <c r="J89" s="152">
        <v>200</v>
      </c>
      <c r="K89" s="40">
        <f t="shared" si="3"/>
        <v>800</v>
      </c>
      <c r="L89" s="41" t="str">
        <f t="shared" si="4"/>
        <v>VYHOVUJE</v>
      </c>
      <c r="M89" s="123"/>
      <c r="N89" s="123"/>
      <c r="O89" s="123"/>
      <c r="P89" s="123"/>
      <c r="Q89" s="123"/>
      <c r="R89" s="123"/>
      <c r="S89" s="120"/>
      <c r="T89" s="123"/>
      <c r="U89" s="135"/>
      <c r="V89" s="27"/>
    </row>
    <row r="90" spans="1:22" ht="21.6" customHeight="1" thickBot="1">
      <c r="A90" s="19"/>
      <c r="B90" s="60">
        <v>84</v>
      </c>
      <c r="C90" s="61" t="s">
        <v>208</v>
      </c>
      <c r="D90" s="62">
        <v>2</v>
      </c>
      <c r="E90" s="63" t="s">
        <v>8</v>
      </c>
      <c r="F90" s="64" t="s">
        <v>210</v>
      </c>
      <c r="G90" s="149"/>
      <c r="H90" s="65">
        <f t="shared" si="5"/>
        <v>200</v>
      </c>
      <c r="I90" s="66">
        <v>100</v>
      </c>
      <c r="J90" s="153">
        <v>90</v>
      </c>
      <c r="K90" s="67">
        <f t="shared" si="3"/>
        <v>180</v>
      </c>
      <c r="L90" s="68" t="str">
        <f t="shared" si="4"/>
        <v>VYHOVUJE</v>
      </c>
      <c r="M90" s="124"/>
      <c r="N90" s="124"/>
      <c r="O90" s="124"/>
      <c r="P90" s="124"/>
      <c r="Q90" s="124"/>
      <c r="R90" s="124"/>
      <c r="S90" s="121"/>
      <c r="T90" s="124"/>
      <c r="U90" s="136"/>
      <c r="V90" s="27"/>
    </row>
    <row r="91" spans="1:22" ht="66.6" customHeight="1" thickBot="1" thickTop="1">
      <c r="A91" s="69"/>
      <c r="B91" s="70">
        <v>85</v>
      </c>
      <c r="C91" s="71" t="s">
        <v>75</v>
      </c>
      <c r="D91" s="72">
        <v>30</v>
      </c>
      <c r="E91" s="73" t="s">
        <v>8</v>
      </c>
      <c r="F91" s="74" t="s">
        <v>211</v>
      </c>
      <c r="G91" s="75"/>
      <c r="H91" s="76">
        <f t="shared" si="5"/>
        <v>10200</v>
      </c>
      <c r="I91" s="77">
        <v>340</v>
      </c>
      <c r="J91" s="154">
        <v>269</v>
      </c>
      <c r="K91" s="78">
        <f t="shared" si="3"/>
        <v>8070</v>
      </c>
      <c r="L91" s="79" t="str">
        <f t="shared" si="4"/>
        <v>VYHOVUJE</v>
      </c>
      <c r="M91" s="80" t="s">
        <v>114</v>
      </c>
      <c r="N91" s="81" t="s">
        <v>117</v>
      </c>
      <c r="O91" s="81"/>
      <c r="P91" s="81"/>
      <c r="Q91" s="81" t="s">
        <v>105</v>
      </c>
      <c r="R91" s="81" t="s">
        <v>104</v>
      </c>
      <c r="S91" s="82">
        <v>14</v>
      </c>
      <c r="T91" s="81"/>
      <c r="U91" s="83" t="s">
        <v>10</v>
      </c>
      <c r="V91" s="27"/>
    </row>
    <row r="92" spans="1:22" ht="76.7" customHeight="1" thickTop="1">
      <c r="A92" s="69"/>
      <c r="B92" s="84">
        <v>86</v>
      </c>
      <c r="C92" s="30" t="s">
        <v>76</v>
      </c>
      <c r="D92" s="31">
        <v>8</v>
      </c>
      <c r="E92" s="32" t="s">
        <v>14</v>
      </c>
      <c r="F92" s="33" t="s">
        <v>212</v>
      </c>
      <c r="G92" s="145"/>
      <c r="H92" s="85">
        <f t="shared" si="5"/>
        <v>1240</v>
      </c>
      <c r="I92" s="35">
        <v>155</v>
      </c>
      <c r="J92" s="155">
        <v>149</v>
      </c>
      <c r="K92" s="86">
        <f t="shared" si="3"/>
        <v>1192</v>
      </c>
      <c r="L92" s="37" t="str">
        <f t="shared" si="4"/>
        <v>VYHOVUJE</v>
      </c>
      <c r="M92" s="125" t="s">
        <v>114</v>
      </c>
      <c r="N92" s="122" t="s">
        <v>117</v>
      </c>
      <c r="O92" s="122"/>
      <c r="P92" s="122"/>
      <c r="Q92" s="122" t="s">
        <v>106</v>
      </c>
      <c r="R92" s="134" t="s">
        <v>107</v>
      </c>
      <c r="S92" s="119">
        <v>14</v>
      </c>
      <c r="T92" s="122"/>
      <c r="U92" s="134" t="s">
        <v>10</v>
      </c>
      <c r="V92" s="27"/>
    </row>
    <row r="93" spans="1:22" ht="87.6" customHeight="1" thickBot="1">
      <c r="A93" s="19"/>
      <c r="B93" s="60">
        <v>87</v>
      </c>
      <c r="C93" s="87" t="s">
        <v>77</v>
      </c>
      <c r="D93" s="62">
        <v>150</v>
      </c>
      <c r="E93" s="88" t="s">
        <v>14</v>
      </c>
      <c r="F93" s="89" t="s">
        <v>213</v>
      </c>
      <c r="G93" s="149"/>
      <c r="H93" s="65">
        <f t="shared" si="5"/>
        <v>11250</v>
      </c>
      <c r="I93" s="90">
        <v>75</v>
      </c>
      <c r="J93" s="153">
        <v>59</v>
      </c>
      <c r="K93" s="91">
        <f t="shared" si="3"/>
        <v>8850</v>
      </c>
      <c r="L93" s="92" t="str">
        <f t="shared" si="4"/>
        <v>VYHOVUJE</v>
      </c>
      <c r="M93" s="124"/>
      <c r="N93" s="124"/>
      <c r="O93" s="124"/>
      <c r="P93" s="124"/>
      <c r="Q93" s="124"/>
      <c r="R93" s="136"/>
      <c r="S93" s="121"/>
      <c r="T93" s="124"/>
      <c r="U93" s="136"/>
      <c r="V93" s="27"/>
    </row>
    <row r="94" spans="1:22" ht="234" customHeight="1" thickBot="1" thickTop="1">
      <c r="A94" s="69"/>
      <c r="B94" s="70">
        <v>88</v>
      </c>
      <c r="C94" s="93" t="s">
        <v>78</v>
      </c>
      <c r="D94" s="72">
        <v>1</v>
      </c>
      <c r="E94" s="81" t="s">
        <v>8</v>
      </c>
      <c r="F94" s="94" t="s">
        <v>214</v>
      </c>
      <c r="G94" s="116" t="s">
        <v>243</v>
      </c>
      <c r="H94" s="76">
        <f t="shared" si="5"/>
        <v>5000</v>
      </c>
      <c r="I94" s="95">
        <v>5000</v>
      </c>
      <c r="J94" s="154">
        <v>4890</v>
      </c>
      <c r="K94" s="78">
        <f t="shared" si="3"/>
        <v>4890</v>
      </c>
      <c r="L94" s="79" t="str">
        <f t="shared" si="4"/>
        <v>VYHOVUJE</v>
      </c>
      <c r="M94" s="80" t="s">
        <v>114</v>
      </c>
      <c r="N94" s="81" t="s">
        <v>117</v>
      </c>
      <c r="O94" s="81"/>
      <c r="P94" s="81"/>
      <c r="Q94" s="81" t="s">
        <v>108</v>
      </c>
      <c r="R94" s="96" t="s">
        <v>109</v>
      </c>
      <c r="S94" s="82">
        <v>14</v>
      </c>
      <c r="T94" s="81"/>
      <c r="U94" s="83" t="s">
        <v>10</v>
      </c>
      <c r="V94" s="27"/>
    </row>
    <row r="95" spans="1:22" ht="43.7" customHeight="1" thickTop="1">
      <c r="A95" s="69"/>
      <c r="B95" s="29">
        <v>89</v>
      </c>
      <c r="C95" s="97" t="s">
        <v>215</v>
      </c>
      <c r="D95" s="98">
        <v>2</v>
      </c>
      <c r="E95" s="99" t="s">
        <v>8</v>
      </c>
      <c r="F95" s="100" t="s">
        <v>216</v>
      </c>
      <c r="G95" s="145"/>
      <c r="H95" s="34">
        <f t="shared" si="5"/>
        <v>90</v>
      </c>
      <c r="I95" s="101">
        <v>45</v>
      </c>
      <c r="J95" s="156">
        <v>45</v>
      </c>
      <c r="K95" s="36">
        <f t="shared" si="3"/>
        <v>90</v>
      </c>
      <c r="L95" s="102" t="str">
        <f t="shared" si="4"/>
        <v>VYHOVUJE</v>
      </c>
      <c r="M95" s="125" t="s">
        <v>114</v>
      </c>
      <c r="N95" s="122" t="s">
        <v>9</v>
      </c>
      <c r="O95" s="125" t="s">
        <v>118</v>
      </c>
      <c r="P95" s="122"/>
      <c r="Q95" s="122" t="s">
        <v>110</v>
      </c>
      <c r="R95" s="122" t="s">
        <v>111</v>
      </c>
      <c r="S95" s="119">
        <v>14</v>
      </c>
      <c r="T95" s="122"/>
      <c r="U95" s="134" t="s">
        <v>10</v>
      </c>
      <c r="V95" s="27"/>
    </row>
    <row r="96" spans="1:22" ht="30.6" customHeight="1">
      <c r="A96" s="19"/>
      <c r="B96" s="38">
        <v>90</v>
      </c>
      <c r="C96" s="30" t="s">
        <v>13</v>
      </c>
      <c r="D96" s="31">
        <v>1</v>
      </c>
      <c r="E96" s="32" t="s">
        <v>14</v>
      </c>
      <c r="F96" s="33" t="s">
        <v>217</v>
      </c>
      <c r="G96" s="146"/>
      <c r="H96" s="39">
        <f t="shared" si="5"/>
        <v>60</v>
      </c>
      <c r="I96" s="35">
        <v>60</v>
      </c>
      <c r="J96" s="152">
        <v>60</v>
      </c>
      <c r="K96" s="40">
        <f t="shared" si="3"/>
        <v>60</v>
      </c>
      <c r="L96" s="41" t="str">
        <f t="shared" si="4"/>
        <v>VYHOVUJE</v>
      </c>
      <c r="M96" s="123"/>
      <c r="N96" s="123"/>
      <c r="O96" s="123"/>
      <c r="P96" s="123"/>
      <c r="Q96" s="123"/>
      <c r="R96" s="123"/>
      <c r="S96" s="120"/>
      <c r="T96" s="123"/>
      <c r="U96" s="135"/>
      <c r="V96" s="27"/>
    </row>
    <row r="97" spans="1:22" ht="75">
      <c r="A97" s="19"/>
      <c r="B97" s="38">
        <v>91</v>
      </c>
      <c r="C97" s="30" t="s">
        <v>77</v>
      </c>
      <c r="D97" s="31">
        <v>20</v>
      </c>
      <c r="E97" s="32" t="s">
        <v>14</v>
      </c>
      <c r="F97" s="33" t="s">
        <v>218</v>
      </c>
      <c r="G97" s="146"/>
      <c r="H97" s="39">
        <f t="shared" si="5"/>
        <v>1500</v>
      </c>
      <c r="I97" s="35">
        <v>75</v>
      </c>
      <c r="J97" s="152">
        <v>59</v>
      </c>
      <c r="K97" s="40">
        <f t="shared" si="3"/>
        <v>1180</v>
      </c>
      <c r="L97" s="41" t="str">
        <f t="shared" si="4"/>
        <v>VYHOVUJE</v>
      </c>
      <c r="M97" s="123"/>
      <c r="N97" s="123"/>
      <c r="O97" s="123"/>
      <c r="P97" s="123"/>
      <c r="Q97" s="123"/>
      <c r="R97" s="123"/>
      <c r="S97" s="120"/>
      <c r="T97" s="123"/>
      <c r="U97" s="135"/>
      <c r="V97" s="27"/>
    </row>
    <row r="98" spans="1:22" ht="19.35" customHeight="1">
      <c r="A98" s="19"/>
      <c r="B98" s="38">
        <v>92</v>
      </c>
      <c r="C98" s="30" t="s">
        <v>156</v>
      </c>
      <c r="D98" s="31">
        <v>50</v>
      </c>
      <c r="E98" s="32" t="s">
        <v>8</v>
      </c>
      <c r="F98" s="33" t="s">
        <v>155</v>
      </c>
      <c r="G98" s="146"/>
      <c r="H98" s="39">
        <f t="shared" si="5"/>
        <v>80</v>
      </c>
      <c r="I98" s="35">
        <v>1.6</v>
      </c>
      <c r="J98" s="152">
        <v>1.5</v>
      </c>
      <c r="K98" s="40">
        <f t="shared" si="3"/>
        <v>75</v>
      </c>
      <c r="L98" s="41" t="str">
        <f t="shared" si="4"/>
        <v>VYHOVUJE</v>
      </c>
      <c r="M98" s="123"/>
      <c r="N98" s="123"/>
      <c r="O98" s="123"/>
      <c r="P98" s="123"/>
      <c r="Q98" s="123"/>
      <c r="R98" s="123"/>
      <c r="S98" s="120"/>
      <c r="T98" s="123"/>
      <c r="U98" s="135"/>
      <c r="V98" s="27"/>
    </row>
    <row r="99" spans="1:22" ht="19.35" customHeight="1">
      <c r="A99" s="19"/>
      <c r="B99" s="38">
        <v>93</v>
      </c>
      <c r="C99" s="30" t="s">
        <v>219</v>
      </c>
      <c r="D99" s="31">
        <v>1</v>
      </c>
      <c r="E99" s="32" t="s">
        <v>8</v>
      </c>
      <c r="F99" s="33" t="s">
        <v>220</v>
      </c>
      <c r="G99" s="146"/>
      <c r="H99" s="39">
        <f t="shared" si="5"/>
        <v>26</v>
      </c>
      <c r="I99" s="35">
        <v>26</v>
      </c>
      <c r="J99" s="152">
        <v>16</v>
      </c>
      <c r="K99" s="40">
        <f t="shared" si="3"/>
        <v>16</v>
      </c>
      <c r="L99" s="41" t="str">
        <f t="shared" si="4"/>
        <v>VYHOVUJE</v>
      </c>
      <c r="M99" s="123"/>
      <c r="N99" s="123"/>
      <c r="O99" s="123"/>
      <c r="P99" s="123"/>
      <c r="Q99" s="123"/>
      <c r="R99" s="123"/>
      <c r="S99" s="120"/>
      <c r="T99" s="123"/>
      <c r="U99" s="135"/>
      <c r="V99" s="27"/>
    </row>
    <row r="100" spans="1:22" ht="19.35" customHeight="1">
      <c r="A100" s="19"/>
      <c r="B100" s="38">
        <v>94</v>
      </c>
      <c r="C100" s="30" t="s">
        <v>221</v>
      </c>
      <c r="D100" s="31">
        <v>12</v>
      </c>
      <c r="E100" s="32" t="s">
        <v>8</v>
      </c>
      <c r="F100" s="33" t="s">
        <v>169</v>
      </c>
      <c r="G100" s="146"/>
      <c r="H100" s="39">
        <f t="shared" si="5"/>
        <v>144</v>
      </c>
      <c r="I100" s="35">
        <v>12</v>
      </c>
      <c r="J100" s="152">
        <v>6</v>
      </c>
      <c r="K100" s="40">
        <f aca="true" t="shared" si="6" ref="K100:K114">D100*J100</f>
        <v>72</v>
      </c>
      <c r="L100" s="41" t="str">
        <f aca="true" t="shared" si="7" ref="L100:L114">IF(ISNUMBER(J100),IF(J100&gt;I100,"NEVYHOVUJE","VYHOVUJE")," ")</f>
        <v>VYHOVUJE</v>
      </c>
      <c r="M100" s="123"/>
      <c r="N100" s="123"/>
      <c r="O100" s="123"/>
      <c r="P100" s="123"/>
      <c r="Q100" s="123"/>
      <c r="R100" s="123"/>
      <c r="S100" s="120"/>
      <c r="T100" s="123"/>
      <c r="U100" s="135"/>
      <c r="V100" s="27"/>
    </row>
    <row r="101" spans="1:22" ht="19.35" customHeight="1" thickBot="1">
      <c r="A101" s="19"/>
      <c r="B101" s="60">
        <v>95</v>
      </c>
      <c r="C101" s="87" t="s">
        <v>222</v>
      </c>
      <c r="D101" s="62">
        <v>2</v>
      </c>
      <c r="E101" s="88" t="s">
        <v>8</v>
      </c>
      <c r="F101" s="89" t="s">
        <v>223</v>
      </c>
      <c r="G101" s="149"/>
      <c r="H101" s="65">
        <f t="shared" si="5"/>
        <v>19</v>
      </c>
      <c r="I101" s="90">
        <v>9.5</v>
      </c>
      <c r="J101" s="153">
        <v>9.5</v>
      </c>
      <c r="K101" s="67">
        <f t="shared" si="6"/>
        <v>19</v>
      </c>
      <c r="L101" s="68" t="str">
        <f t="shared" si="7"/>
        <v>VYHOVUJE</v>
      </c>
      <c r="M101" s="124"/>
      <c r="N101" s="124"/>
      <c r="O101" s="124"/>
      <c r="P101" s="124"/>
      <c r="Q101" s="124"/>
      <c r="R101" s="124"/>
      <c r="S101" s="121"/>
      <c r="T101" s="124"/>
      <c r="U101" s="136"/>
      <c r="V101" s="27"/>
    </row>
    <row r="102" spans="1:22" ht="24.6" customHeight="1" thickTop="1">
      <c r="A102" s="19"/>
      <c r="B102" s="84">
        <v>96</v>
      </c>
      <c r="C102" s="30" t="s">
        <v>79</v>
      </c>
      <c r="D102" s="31">
        <v>20</v>
      </c>
      <c r="E102" s="32" t="s">
        <v>8</v>
      </c>
      <c r="F102" s="33" t="s">
        <v>224</v>
      </c>
      <c r="G102" s="145"/>
      <c r="H102" s="85">
        <f t="shared" si="5"/>
        <v>360</v>
      </c>
      <c r="I102" s="35">
        <v>18</v>
      </c>
      <c r="J102" s="155">
        <v>16</v>
      </c>
      <c r="K102" s="86">
        <f t="shared" si="6"/>
        <v>320</v>
      </c>
      <c r="L102" s="37" t="str">
        <f t="shared" si="7"/>
        <v>VYHOVUJE</v>
      </c>
      <c r="M102" s="125" t="s">
        <v>114</v>
      </c>
      <c r="N102" s="122" t="s">
        <v>117</v>
      </c>
      <c r="O102" s="122"/>
      <c r="P102" s="122"/>
      <c r="Q102" s="134" t="s">
        <v>112</v>
      </c>
      <c r="R102" s="122" t="s">
        <v>113</v>
      </c>
      <c r="S102" s="119">
        <v>14</v>
      </c>
      <c r="T102" s="122"/>
      <c r="U102" s="134" t="s">
        <v>10</v>
      </c>
      <c r="V102" s="27"/>
    </row>
    <row r="103" spans="1:22" ht="24.6" customHeight="1">
      <c r="A103" s="19"/>
      <c r="B103" s="38">
        <v>97</v>
      </c>
      <c r="C103" s="30" t="s">
        <v>80</v>
      </c>
      <c r="D103" s="31">
        <v>20</v>
      </c>
      <c r="E103" s="32" t="s">
        <v>8</v>
      </c>
      <c r="F103" s="33" t="s">
        <v>224</v>
      </c>
      <c r="G103" s="146"/>
      <c r="H103" s="39">
        <f t="shared" si="5"/>
        <v>360</v>
      </c>
      <c r="I103" s="35">
        <v>18</v>
      </c>
      <c r="J103" s="152">
        <v>14</v>
      </c>
      <c r="K103" s="40">
        <f t="shared" si="6"/>
        <v>280</v>
      </c>
      <c r="L103" s="41" t="str">
        <f t="shared" si="7"/>
        <v>VYHOVUJE</v>
      </c>
      <c r="M103" s="123"/>
      <c r="N103" s="123"/>
      <c r="O103" s="123"/>
      <c r="P103" s="123"/>
      <c r="Q103" s="135"/>
      <c r="R103" s="123"/>
      <c r="S103" s="120"/>
      <c r="T103" s="123"/>
      <c r="U103" s="135"/>
      <c r="V103" s="27"/>
    </row>
    <row r="104" spans="1:22" ht="39.6" customHeight="1">
      <c r="A104" s="19"/>
      <c r="B104" s="38">
        <v>98</v>
      </c>
      <c r="C104" s="30" t="s">
        <v>225</v>
      </c>
      <c r="D104" s="31">
        <v>10</v>
      </c>
      <c r="E104" s="32" t="s">
        <v>8</v>
      </c>
      <c r="F104" s="33" t="s">
        <v>162</v>
      </c>
      <c r="G104" s="146"/>
      <c r="H104" s="39">
        <f t="shared" si="5"/>
        <v>390</v>
      </c>
      <c r="I104" s="35">
        <v>39</v>
      </c>
      <c r="J104" s="152">
        <v>39</v>
      </c>
      <c r="K104" s="40">
        <f t="shared" si="6"/>
        <v>390</v>
      </c>
      <c r="L104" s="41" t="str">
        <f t="shared" si="7"/>
        <v>VYHOVUJE</v>
      </c>
      <c r="M104" s="123"/>
      <c r="N104" s="123"/>
      <c r="O104" s="123"/>
      <c r="P104" s="123"/>
      <c r="Q104" s="135"/>
      <c r="R104" s="123"/>
      <c r="S104" s="120"/>
      <c r="T104" s="123"/>
      <c r="U104" s="135"/>
      <c r="V104" s="27"/>
    </row>
    <row r="105" spans="1:22" ht="62.45" customHeight="1">
      <c r="A105" s="19"/>
      <c r="B105" s="38">
        <v>99</v>
      </c>
      <c r="C105" s="30" t="s">
        <v>227</v>
      </c>
      <c r="D105" s="31">
        <v>1</v>
      </c>
      <c r="E105" s="32" t="s">
        <v>8</v>
      </c>
      <c r="F105" s="33" t="s">
        <v>226</v>
      </c>
      <c r="G105" s="146"/>
      <c r="H105" s="39">
        <f t="shared" si="5"/>
        <v>37</v>
      </c>
      <c r="I105" s="35">
        <v>37</v>
      </c>
      <c r="J105" s="152">
        <v>37</v>
      </c>
      <c r="K105" s="40">
        <f t="shared" si="6"/>
        <v>37</v>
      </c>
      <c r="L105" s="41" t="str">
        <f t="shared" si="7"/>
        <v>VYHOVUJE</v>
      </c>
      <c r="M105" s="123"/>
      <c r="N105" s="123"/>
      <c r="O105" s="123"/>
      <c r="P105" s="123"/>
      <c r="Q105" s="135"/>
      <c r="R105" s="123"/>
      <c r="S105" s="120"/>
      <c r="T105" s="123"/>
      <c r="U105" s="135"/>
      <c r="V105" s="27"/>
    </row>
    <row r="106" spans="1:22" ht="40.7" customHeight="1">
      <c r="A106" s="19"/>
      <c r="B106" s="38">
        <v>100</v>
      </c>
      <c r="C106" s="30" t="s">
        <v>227</v>
      </c>
      <c r="D106" s="31">
        <v>1</v>
      </c>
      <c r="E106" s="32" t="s">
        <v>8</v>
      </c>
      <c r="F106" s="33" t="s">
        <v>228</v>
      </c>
      <c r="G106" s="146"/>
      <c r="H106" s="39">
        <f t="shared" si="5"/>
        <v>39</v>
      </c>
      <c r="I106" s="35">
        <v>39</v>
      </c>
      <c r="J106" s="152">
        <v>39</v>
      </c>
      <c r="K106" s="40">
        <f t="shared" si="6"/>
        <v>39</v>
      </c>
      <c r="L106" s="41" t="str">
        <f t="shared" si="7"/>
        <v>VYHOVUJE</v>
      </c>
      <c r="M106" s="123"/>
      <c r="N106" s="123"/>
      <c r="O106" s="123"/>
      <c r="P106" s="123"/>
      <c r="Q106" s="135"/>
      <c r="R106" s="123"/>
      <c r="S106" s="120"/>
      <c r="T106" s="123"/>
      <c r="U106" s="135"/>
      <c r="V106" s="27"/>
    </row>
    <row r="107" spans="1:22" ht="36" customHeight="1">
      <c r="A107" s="19"/>
      <c r="B107" s="38">
        <v>101</v>
      </c>
      <c r="C107" s="30" t="s">
        <v>229</v>
      </c>
      <c r="D107" s="31">
        <v>2</v>
      </c>
      <c r="E107" s="32" t="s">
        <v>8</v>
      </c>
      <c r="F107" s="33" t="s">
        <v>230</v>
      </c>
      <c r="G107" s="146"/>
      <c r="H107" s="39">
        <f t="shared" si="5"/>
        <v>88</v>
      </c>
      <c r="I107" s="35">
        <v>44</v>
      </c>
      <c r="J107" s="152">
        <v>44</v>
      </c>
      <c r="K107" s="40">
        <f t="shared" si="6"/>
        <v>88</v>
      </c>
      <c r="L107" s="41" t="str">
        <f t="shared" si="7"/>
        <v>VYHOVUJE</v>
      </c>
      <c r="M107" s="123"/>
      <c r="N107" s="123"/>
      <c r="O107" s="123"/>
      <c r="P107" s="123"/>
      <c r="Q107" s="135"/>
      <c r="R107" s="123"/>
      <c r="S107" s="120"/>
      <c r="T107" s="123"/>
      <c r="U107" s="135"/>
      <c r="V107" s="27"/>
    </row>
    <row r="108" spans="1:22" ht="36.6" customHeight="1">
      <c r="A108" s="19"/>
      <c r="B108" s="38">
        <v>102</v>
      </c>
      <c r="C108" s="30" t="s">
        <v>36</v>
      </c>
      <c r="D108" s="31">
        <v>10</v>
      </c>
      <c r="E108" s="32" t="s">
        <v>8</v>
      </c>
      <c r="F108" s="33" t="s">
        <v>164</v>
      </c>
      <c r="G108" s="146"/>
      <c r="H108" s="39">
        <f t="shared" si="5"/>
        <v>90</v>
      </c>
      <c r="I108" s="35">
        <v>9</v>
      </c>
      <c r="J108" s="152">
        <v>7</v>
      </c>
      <c r="K108" s="40">
        <f t="shared" si="6"/>
        <v>70</v>
      </c>
      <c r="L108" s="41" t="str">
        <f t="shared" si="7"/>
        <v>VYHOVUJE</v>
      </c>
      <c r="M108" s="123"/>
      <c r="N108" s="123"/>
      <c r="O108" s="123"/>
      <c r="P108" s="123"/>
      <c r="Q108" s="135"/>
      <c r="R108" s="123"/>
      <c r="S108" s="120"/>
      <c r="T108" s="123"/>
      <c r="U108" s="135"/>
      <c r="V108" s="27"/>
    </row>
    <row r="109" spans="1:22" ht="18.6" customHeight="1">
      <c r="A109" s="19"/>
      <c r="B109" s="38">
        <v>103</v>
      </c>
      <c r="C109" s="30" t="s">
        <v>231</v>
      </c>
      <c r="D109" s="31">
        <v>20</v>
      </c>
      <c r="E109" s="103" t="s">
        <v>8</v>
      </c>
      <c r="F109" s="104" t="s">
        <v>232</v>
      </c>
      <c r="G109" s="146"/>
      <c r="H109" s="39">
        <f t="shared" si="5"/>
        <v>40</v>
      </c>
      <c r="I109" s="105">
        <v>2</v>
      </c>
      <c r="J109" s="152">
        <v>2</v>
      </c>
      <c r="K109" s="40">
        <f t="shared" si="6"/>
        <v>40</v>
      </c>
      <c r="L109" s="41" t="str">
        <f t="shared" si="7"/>
        <v>VYHOVUJE</v>
      </c>
      <c r="M109" s="123"/>
      <c r="N109" s="123"/>
      <c r="O109" s="123"/>
      <c r="P109" s="123"/>
      <c r="Q109" s="135"/>
      <c r="R109" s="123"/>
      <c r="S109" s="120"/>
      <c r="T109" s="123"/>
      <c r="U109" s="135"/>
      <c r="V109" s="27"/>
    </row>
    <row r="110" spans="1:22" ht="18.6" customHeight="1">
      <c r="A110" s="19"/>
      <c r="B110" s="38">
        <v>104</v>
      </c>
      <c r="C110" s="30" t="s">
        <v>54</v>
      </c>
      <c r="D110" s="31">
        <v>3</v>
      </c>
      <c r="E110" s="32" t="s">
        <v>14</v>
      </c>
      <c r="F110" s="33" t="s">
        <v>233</v>
      </c>
      <c r="G110" s="146"/>
      <c r="H110" s="39">
        <f t="shared" si="5"/>
        <v>78</v>
      </c>
      <c r="I110" s="35">
        <v>26</v>
      </c>
      <c r="J110" s="152">
        <v>26</v>
      </c>
      <c r="K110" s="40">
        <f t="shared" si="6"/>
        <v>78</v>
      </c>
      <c r="L110" s="41" t="str">
        <f t="shared" si="7"/>
        <v>VYHOVUJE</v>
      </c>
      <c r="M110" s="123"/>
      <c r="N110" s="123"/>
      <c r="O110" s="123"/>
      <c r="P110" s="123"/>
      <c r="Q110" s="135"/>
      <c r="R110" s="123"/>
      <c r="S110" s="120"/>
      <c r="T110" s="123"/>
      <c r="U110" s="135"/>
      <c r="V110" s="27"/>
    </row>
    <row r="111" spans="1:22" ht="30" customHeight="1">
      <c r="A111" s="19"/>
      <c r="B111" s="38">
        <v>105</v>
      </c>
      <c r="C111" s="30" t="s">
        <v>81</v>
      </c>
      <c r="D111" s="31">
        <v>1</v>
      </c>
      <c r="E111" s="32" t="s">
        <v>8</v>
      </c>
      <c r="F111" s="33" t="s">
        <v>197</v>
      </c>
      <c r="G111" s="146"/>
      <c r="H111" s="39">
        <f t="shared" si="5"/>
        <v>85</v>
      </c>
      <c r="I111" s="35">
        <v>85</v>
      </c>
      <c r="J111" s="152">
        <v>85</v>
      </c>
      <c r="K111" s="40">
        <f t="shared" si="6"/>
        <v>85</v>
      </c>
      <c r="L111" s="41" t="str">
        <f t="shared" si="7"/>
        <v>VYHOVUJE</v>
      </c>
      <c r="M111" s="123"/>
      <c r="N111" s="123"/>
      <c r="O111" s="123"/>
      <c r="P111" s="123"/>
      <c r="Q111" s="135"/>
      <c r="R111" s="123"/>
      <c r="S111" s="120"/>
      <c r="T111" s="123"/>
      <c r="U111" s="135"/>
      <c r="V111" s="27"/>
    </row>
    <row r="112" spans="1:22" ht="36.6" customHeight="1">
      <c r="A112" s="19"/>
      <c r="B112" s="38">
        <v>106</v>
      </c>
      <c r="C112" s="30" t="s">
        <v>82</v>
      </c>
      <c r="D112" s="31">
        <v>1</v>
      </c>
      <c r="E112" s="32" t="s">
        <v>8</v>
      </c>
      <c r="F112" s="33" t="s">
        <v>234</v>
      </c>
      <c r="G112" s="146"/>
      <c r="H112" s="39">
        <f t="shared" si="5"/>
        <v>50</v>
      </c>
      <c r="I112" s="35">
        <v>50</v>
      </c>
      <c r="J112" s="152">
        <v>48</v>
      </c>
      <c r="K112" s="40">
        <f t="shared" si="6"/>
        <v>48</v>
      </c>
      <c r="L112" s="41" t="str">
        <f t="shared" si="7"/>
        <v>VYHOVUJE</v>
      </c>
      <c r="M112" s="123"/>
      <c r="N112" s="123"/>
      <c r="O112" s="123"/>
      <c r="P112" s="123"/>
      <c r="Q112" s="135"/>
      <c r="R112" s="123"/>
      <c r="S112" s="120"/>
      <c r="T112" s="123"/>
      <c r="U112" s="135"/>
      <c r="V112" s="27"/>
    </row>
    <row r="113" spans="1:22" ht="21" customHeight="1">
      <c r="A113" s="19"/>
      <c r="B113" s="38">
        <v>107</v>
      </c>
      <c r="C113" s="30" t="s">
        <v>83</v>
      </c>
      <c r="D113" s="31">
        <v>1</v>
      </c>
      <c r="E113" s="32" t="s">
        <v>8</v>
      </c>
      <c r="F113" s="33" t="s">
        <v>235</v>
      </c>
      <c r="G113" s="146"/>
      <c r="H113" s="39">
        <f t="shared" si="5"/>
        <v>60</v>
      </c>
      <c r="I113" s="35">
        <v>60</v>
      </c>
      <c r="J113" s="152">
        <v>55</v>
      </c>
      <c r="K113" s="40">
        <f t="shared" si="6"/>
        <v>55</v>
      </c>
      <c r="L113" s="41" t="str">
        <f t="shared" si="7"/>
        <v>VYHOVUJE</v>
      </c>
      <c r="M113" s="123"/>
      <c r="N113" s="123"/>
      <c r="O113" s="123"/>
      <c r="P113" s="123"/>
      <c r="Q113" s="135"/>
      <c r="R113" s="123"/>
      <c r="S113" s="120"/>
      <c r="T113" s="123"/>
      <c r="U113" s="135"/>
      <c r="V113" s="27"/>
    </row>
    <row r="114" spans="1:22" ht="21" customHeight="1" thickBot="1">
      <c r="A114" s="19"/>
      <c r="B114" s="60">
        <v>108</v>
      </c>
      <c r="C114" s="87" t="s">
        <v>84</v>
      </c>
      <c r="D114" s="62">
        <v>1</v>
      </c>
      <c r="E114" s="88" t="s">
        <v>8</v>
      </c>
      <c r="F114" s="89" t="s">
        <v>236</v>
      </c>
      <c r="G114" s="149"/>
      <c r="H114" s="65">
        <f t="shared" si="5"/>
        <v>440</v>
      </c>
      <c r="I114" s="90">
        <v>440</v>
      </c>
      <c r="J114" s="153">
        <v>440</v>
      </c>
      <c r="K114" s="91">
        <f t="shared" si="6"/>
        <v>440</v>
      </c>
      <c r="L114" s="92" t="str">
        <f t="shared" si="7"/>
        <v>VYHOVUJE</v>
      </c>
      <c r="M114" s="124"/>
      <c r="N114" s="124"/>
      <c r="O114" s="124"/>
      <c r="P114" s="124"/>
      <c r="Q114" s="136"/>
      <c r="R114" s="124"/>
      <c r="S114" s="121"/>
      <c r="T114" s="124"/>
      <c r="U114" s="136"/>
      <c r="V114" s="27"/>
    </row>
    <row r="115" spans="3:11" ht="13.5" customHeight="1" thickBot="1" thickTop="1">
      <c r="C115" s="1"/>
      <c r="D115" s="1"/>
      <c r="E115" s="1"/>
      <c r="F115" s="1"/>
      <c r="G115" s="1"/>
      <c r="H115" s="1"/>
      <c r="K115" s="106"/>
    </row>
    <row r="116" spans="2:21" ht="60.75" customHeight="1" thickBot="1" thickTop="1">
      <c r="B116" s="137" t="s">
        <v>85</v>
      </c>
      <c r="C116" s="137"/>
      <c r="D116" s="137"/>
      <c r="E116" s="137"/>
      <c r="F116" s="137"/>
      <c r="G116" s="107"/>
      <c r="H116" s="108"/>
      <c r="I116" s="109" t="s">
        <v>86</v>
      </c>
      <c r="J116" s="138" t="s">
        <v>87</v>
      </c>
      <c r="K116" s="139"/>
      <c r="L116" s="140"/>
      <c r="T116" s="17"/>
      <c r="U116" s="110"/>
    </row>
    <row r="117" spans="2:12" ht="33" customHeight="1" thickBot="1" thickTop="1">
      <c r="B117" s="141" t="s">
        <v>88</v>
      </c>
      <c r="C117" s="141"/>
      <c r="D117" s="141"/>
      <c r="E117" s="141"/>
      <c r="F117" s="141"/>
      <c r="G117" s="141"/>
      <c r="H117" s="111"/>
      <c r="I117" s="112">
        <f>SUM(H7:H114)</f>
        <v>43977</v>
      </c>
      <c r="J117" s="142">
        <f>SUM(K7:K114)</f>
        <v>38082.5</v>
      </c>
      <c r="K117" s="143"/>
      <c r="L117" s="144"/>
    </row>
    <row r="118" ht="14.25" customHeight="1" thickTop="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sheetData>
  <sheetProtection algorithmName="SHA-512" hashValue="rvbcC3HhVtrwyP26H/QDjxI+gkOKUZ5CqLHRX7D1HQd6szcEY4MQakwEq0AIXf2cvgskh6NBuwYO1026/MKNyA==" saltValue="vH4xeKAj9P8QnlSmCqzhqA==" spinCount="100000" sheet="1" objects="1" scenarios="1" selectLockedCells="1"/>
  <mergeCells count="49">
    <mergeCell ref="B116:F116"/>
    <mergeCell ref="J116:L116"/>
    <mergeCell ref="B117:G117"/>
    <mergeCell ref="J117:L117"/>
    <mergeCell ref="G7:G87"/>
    <mergeCell ref="G89:G90"/>
    <mergeCell ref="G92:G93"/>
    <mergeCell ref="G95:G101"/>
    <mergeCell ref="G102:G114"/>
    <mergeCell ref="M102:M114"/>
    <mergeCell ref="N102:N114"/>
    <mergeCell ref="O102:O114"/>
    <mergeCell ref="P102:P114"/>
    <mergeCell ref="Q102:Q114"/>
    <mergeCell ref="R102:R114"/>
    <mergeCell ref="S102:S114"/>
    <mergeCell ref="T102:T114"/>
    <mergeCell ref="U102:U114"/>
    <mergeCell ref="Q95:Q101"/>
    <mergeCell ref="R95:R101"/>
    <mergeCell ref="S95:S101"/>
    <mergeCell ref="T95:T101"/>
    <mergeCell ref="U95:U101"/>
    <mergeCell ref="M95:M101"/>
    <mergeCell ref="N95:N101"/>
    <mergeCell ref="O95:O101"/>
    <mergeCell ref="P95:P101"/>
    <mergeCell ref="U7:U90"/>
    <mergeCell ref="M92:M93"/>
    <mergeCell ref="N92:N93"/>
    <mergeCell ref="O92:O93"/>
    <mergeCell ref="P92:P93"/>
    <mergeCell ref="Q92:Q93"/>
    <mergeCell ref="R92:R93"/>
    <mergeCell ref="S92:S93"/>
    <mergeCell ref="T92:T93"/>
    <mergeCell ref="U92:U93"/>
    <mergeCell ref="Q7:Q90"/>
    <mergeCell ref="R7:R90"/>
    <mergeCell ref="B1:D1"/>
    <mergeCell ref="S7:S90"/>
    <mergeCell ref="T7:T90"/>
    <mergeCell ref="M7:M90"/>
    <mergeCell ref="N7:N90"/>
    <mergeCell ref="O7:O90"/>
    <mergeCell ref="P7:P90"/>
    <mergeCell ref="B3:C4"/>
    <mergeCell ref="D3:E4"/>
    <mergeCell ref="F3:J4"/>
  </mergeCells>
  <conditionalFormatting sqref="B7:B114">
    <cfRule type="containsBlanks" priority="67" dxfId="36">
      <formula>LEN(TRIM(B7))=0</formula>
    </cfRule>
  </conditionalFormatting>
  <conditionalFormatting sqref="B7:B114">
    <cfRule type="cellIs" priority="62" dxfId="35" operator="greaterThanOrEqual">
      <formula>1</formula>
    </cfRule>
  </conditionalFormatting>
  <conditionalFormatting sqref="L7:L114">
    <cfRule type="cellIs" priority="59" dxfId="34" operator="equal">
      <formula>"VYHOVUJE"</formula>
    </cfRule>
  </conditionalFormatting>
  <conditionalFormatting sqref="L7:L114">
    <cfRule type="cellIs" priority="58" dxfId="33" operator="equal">
      <formula>"NEVYHOVUJE"</formula>
    </cfRule>
  </conditionalFormatting>
  <conditionalFormatting sqref="G88 G94">
    <cfRule type="containsBlanks" priority="34" dxfId="2">
      <formula>LEN(TRIM(G88))=0</formula>
    </cfRule>
  </conditionalFormatting>
  <conditionalFormatting sqref="G88 G94">
    <cfRule type="containsBlanks" priority="33" dxfId="2">
      <formula>LEN(TRIM(G88))=0</formula>
    </cfRule>
  </conditionalFormatting>
  <conditionalFormatting sqref="G88 G94">
    <cfRule type="notContainsBlanks" priority="32" dxfId="1">
      <formula>LEN(TRIM(G88))&gt;0</formula>
    </cfRule>
  </conditionalFormatting>
  <conditionalFormatting sqref="G88 G94">
    <cfRule type="notContainsBlanks" priority="31" dxfId="0">
      <formula>LEN(TRIM(G88))&gt;0</formula>
    </cfRule>
  </conditionalFormatting>
  <conditionalFormatting sqref="G88 G94">
    <cfRule type="notContainsBlanks" priority="30" dxfId="6">
      <formula>LEN(TRIM(G88))&gt;0</formula>
    </cfRule>
  </conditionalFormatting>
  <conditionalFormatting sqref="J7">
    <cfRule type="containsBlanks" priority="29" dxfId="2">
      <formula>LEN(TRIM(J7))=0</formula>
    </cfRule>
  </conditionalFormatting>
  <conditionalFormatting sqref="J7">
    <cfRule type="notContainsBlanks" priority="28" dxfId="1">
      <formula>LEN(TRIM(J7))&gt;0</formula>
    </cfRule>
  </conditionalFormatting>
  <conditionalFormatting sqref="J7:J114">
    <cfRule type="notContainsBlanks" priority="27" dxfId="0">
      <formula>LEN(TRIM(J7))&gt;0</formula>
    </cfRule>
  </conditionalFormatting>
  <conditionalFormatting sqref="J8:J114">
    <cfRule type="containsBlanks" priority="26" dxfId="2">
      <formula>LEN(TRIM(J8))=0</formula>
    </cfRule>
  </conditionalFormatting>
  <conditionalFormatting sqref="J8:J114">
    <cfRule type="notContainsBlanks" priority="25" dxfId="1">
      <formula>LEN(TRIM(J8))&gt;0</formula>
    </cfRule>
  </conditionalFormatting>
  <conditionalFormatting sqref="J8:J114">
    <cfRule type="notContainsBlanks" priority="24" dxfId="0">
      <formula>LEN(TRIM(J8))&gt;0</formula>
    </cfRule>
  </conditionalFormatting>
  <conditionalFormatting sqref="D7:D90">
    <cfRule type="containsBlanks" priority="22" dxfId="16">
      <formula>LEN(TRIM(D7))=0</formula>
    </cfRule>
  </conditionalFormatting>
  <conditionalFormatting sqref="D91">
    <cfRule type="containsBlanks" priority="21" dxfId="16">
      <formula>LEN(TRIM(D91))=0</formula>
    </cfRule>
  </conditionalFormatting>
  <conditionalFormatting sqref="D92:D93">
    <cfRule type="containsBlanks" priority="20" dxfId="16">
      <formula>LEN(TRIM(D92))=0</formula>
    </cfRule>
  </conditionalFormatting>
  <conditionalFormatting sqref="D94">
    <cfRule type="containsBlanks" priority="19" dxfId="16">
      <formula>LEN(TRIM(D94))=0</formula>
    </cfRule>
  </conditionalFormatting>
  <conditionalFormatting sqref="D95:D101">
    <cfRule type="containsBlanks" priority="18" dxfId="16">
      <formula>LEN(TRIM(D95))=0</formula>
    </cfRule>
  </conditionalFormatting>
  <conditionalFormatting sqref="D102:D114">
    <cfRule type="containsBlanks" priority="17" dxfId="16">
      <formula>LEN(TRIM(D102))=0</formula>
    </cfRule>
  </conditionalFormatting>
  <conditionalFormatting sqref="G88">
    <cfRule type="containsBlanks" priority="16" dxfId="2">
      <formula>LEN(TRIM(G88))=0</formula>
    </cfRule>
  </conditionalFormatting>
  <conditionalFormatting sqref="G88">
    <cfRule type="containsBlanks" priority="15" dxfId="2">
      <formula>LEN(TRIM(G88))=0</formula>
    </cfRule>
  </conditionalFormatting>
  <conditionalFormatting sqref="G88">
    <cfRule type="notContainsBlanks" priority="14" dxfId="1">
      <formula>LEN(TRIM(G88))&gt;0</formula>
    </cfRule>
  </conditionalFormatting>
  <conditionalFormatting sqref="G88">
    <cfRule type="notContainsBlanks" priority="13" dxfId="0">
      <formula>LEN(TRIM(G88))&gt;0</formula>
    </cfRule>
  </conditionalFormatting>
  <conditionalFormatting sqref="G88">
    <cfRule type="notContainsBlanks" priority="12" dxfId="6">
      <formula>LEN(TRIM(G88))&gt;0</formula>
    </cfRule>
  </conditionalFormatting>
  <conditionalFormatting sqref="G94">
    <cfRule type="containsBlanks" priority="11" dxfId="2">
      <formula>LEN(TRIM(G94))=0</formula>
    </cfRule>
  </conditionalFormatting>
  <conditionalFormatting sqref="G94">
    <cfRule type="containsBlanks" priority="10" dxfId="2">
      <formula>LEN(TRIM(G94))=0</formula>
    </cfRule>
  </conditionalFormatting>
  <conditionalFormatting sqref="G94">
    <cfRule type="notContainsBlanks" priority="9" dxfId="1">
      <formula>LEN(TRIM(G94))&gt;0</formula>
    </cfRule>
  </conditionalFormatting>
  <conditionalFormatting sqref="G94">
    <cfRule type="notContainsBlanks" priority="8" dxfId="0">
      <formula>LEN(TRIM(G94))&gt;0</formula>
    </cfRule>
  </conditionalFormatting>
  <conditionalFormatting sqref="G94">
    <cfRule type="notContainsBlanks" priority="7" dxfId="6">
      <formula>LEN(TRIM(G94))&gt;0</formula>
    </cfRule>
  </conditionalFormatting>
  <conditionalFormatting sqref="J7">
    <cfRule type="containsBlanks" priority="6" dxfId="2">
      <formula>LEN(TRIM(J7))=0</formula>
    </cfRule>
  </conditionalFormatting>
  <conditionalFormatting sqref="J7">
    <cfRule type="notContainsBlanks" priority="5" dxfId="1">
      <formula>LEN(TRIM(J7))&gt;0</formula>
    </cfRule>
  </conditionalFormatting>
  <conditionalFormatting sqref="J7:J114">
    <cfRule type="notContainsBlanks" priority="4" dxfId="0">
      <formula>LEN(TRIM(J7))&gt;0</formula>
    </cfRule>
  </conditionalFormatting>
  <conditionalFormatting sqref="J8:J114">
    <cfRule type="containsBlanks" priority="3" dxfId="2">
      <formula>LEN(TRIM(J8))=0</formula>
    </cfRule>
  </conditionalFormatting>
  <conditionalFormatting sqref="J8:J114">
    <cfRule type="notContainsBlanks" priority="2" dxfId="1">
      <formula>LEN(TRIM(J8))&gt;0</formula>
    </cfRule>
  </conditionalFormatting>
  <conditionalFormatting sqref="J8:J114">
    <cfRule type="notContainsBlanks" priority="1" dxfId="0">
      <formula>LEN(TRIM(J8))&gt;0</formula>
    </cfRule>
  </conditionalFormatting>
  <dataValidations count="4">
    <dataValidation type="list" showInputMessage="1" showErrorMessage="1" sqref="E95:E114">
      <formula1>"ks,bal,sada,"</formula1>
    </dataValidation>
    <dataValidation type="list" allowBlank="1" showInputMessage="1" showErrorMessage="1" sqref="N7:N114">
      <formula1>"ANO,NE"</formula1>
    </dataValidation>
    <dataValidation type="list" allowBlank="1" showInputMessage="1" showErrorMessage="1" sqref="U95">
      <formula1>[1]CPV!#REF!</formula1>
    </dataValidation>
    <dataValidation type="list" allowBlank="1" showInputMessage="1" showErrorMessage="1" sqref="U102">
      <formula1>[2]CPV!#REF!</formula1>
    </dataValidation>
  </dataValidations>
  <printOptions/>
  <pageMargins left="0.2362204724409449" right="0.2362204724409449" top="0.15748031496062992" bottom="0.1968503937007874" header="0.15748031496062992" footer="0"/>
  <pageSetup fitToHeight="0"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28.01.2021</dc:description>
  <cp:lastModifiedBy>v.vrana</cp:lastModifiedBy>
  <cp:lastPrinted>2021-06-04T11:18:17Z</cp:lastPrinted>
  <dcterms:created xsi:type="dcterms:W3CDTF">2014-03-05T12:43:32Z</dcterms:created>
  <dcterms:modified xsi:type="dcterms:W3CDTF">2021-06-04T11:19:43Z</dcterms:modified>
  <cp:category/>
  <cp:version/>
  <cp:contentType/>
  <cp:contentStatus/>
  <cp:revision>2</cp:revision>
</cp:coreProperties>
</file>