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5"/>
  <workbookPr/>
  <bookViews>
    <workbookView xWindow="0" yWindow="0" windowWidth="23040" windowHeight="9060" tabRatio="778" activeTab="0"/>
  </bookViews>
  <sheets>
    <sheet name="Výpočetní technika" sheetId="1" r:id="rId1"/>
  </sheets>
  <definedNames>
    <definedName name="_xlnm.Print_Area" localSheetId="0">'Výpočetní technika'!$B$1:$T$20</definedName>
  </definedNames>
  <calcPr calcId="191029"/>
</workbook>
</file>

<file path=xl/sharedStrings.xml><?xml version="1.0" encoding="utf-8"?>
<sst xmlns="http://schemas.openxmlformats.org/spreadsheetml/2006/main" count="67" uniqueCount="57">
  <si>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</si>
  <si>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</si>
  <si>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</si>
  <si>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</si>
  <si>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</si>
  <si>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</si>
  <si>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</si>
  <si>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</si>
  <si>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</si>
  <si>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</si>
  <si>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</si>
  <si>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30231000-7 - Počítačové monitory a konzoly</t>
  </si>
  <si>
    <t>30231310-3 - Ploché monitory</t>
  </si>
  <si>
    <t xml:space="preserve">30233132-5 - Diskové jednotky </t>
  </si>
  <si>
    <t>30236110-6 - Paměť RAM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</si>
  <si>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</si>
  <si>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</si>
  <si>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</si>
  <si>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</si>
  <si>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</si>
  <si>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</si>
  <si>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</si>
  <si>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</si>
  <si>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</si>
  <si>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</si>
  <si>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</si>
  <si>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</si>
  <si>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</si>
  <si>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</si>
  <si>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Pokud financováno z projektových prostředků, pak ŘEŠITEL uvede: NÁZEV A ČÍSLO DOTAČNÍHO PROJEKTU</t>
  </si>
  <si>
    <t>Samostatná faktura</t>
  </si>
  <si>
    <t>NE</t>
  </si>
  <si>
    <t>Odkaz na splnění požadavku Energy star nebo TCO Certified</t>
  </si>
  <si>
    <t xml:space="preserve">Zadavatel požaduje, aby vybraná zařízení splňovala požadavky na certifikaci Energy star (viz https://www.energystar.gov/products) nebo TCO Certified (viz https://tcocertified.com/product-finder/) 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</si>
  <si>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</si>
  <si>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</si>
  <si>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>Záruka na zboží min. 24 měsíců.</t>
  </si>
  <si>
    <t xml:space="preserve">Příloha č. 2 Kupní smlouvy - technická specifikace
Výpočetní technika (III.) 062 - 2021 </t>
  </si>
  <si>
    <t>Monitor 27''</t>
  </si>
  <si>
    <t>Ing. Jiří Basl, PhD., 
Tel.: 37763 4249, 
603 216 039</t>
  </si>
  <si>
    <t>Univerzitní 26,
301 00 Plzeň,
Fakulta elektrotechnická,
místnost EK 502</t>
  </si>
  <si>
    <t>Záruka na zboží min. 36 měsíců, servis  NBD u zákazníka.</t>
  </si>
  <si>
    <r>
      <t>Velikost úhlopříčky 27", nativní rozlišení min. 2560x1440 matný, poměr stran 16:9. 
Rozhraní HDMI.
Jas min. 350 cd/m</t>
    </r>
    <r>
      <rPr>
        <vertAlign val="superscript"/>
        <sz val="11"/>
        <color theme="1"/>
        <rFont val="Calibri"/>
        <family val="2"/>
        <scheme val="minor"/>
      </rPr>
      <t xml:space="preserve">2.
</t>
    </r>
    <r>
      <rPr>
        <sz val="11"/>
        <color theme="1"/>
        <rFont val="Calibri"/>
        <family val="2"/>
        <scheme val="minor"/>
      </rPr>
      <t>Typ panelu IPS. 
Kabel HDMI.
Čas odezvy max. 4ms, obnovovací frekvence 75 Hz. 
Typický kontrastní poměr 1000:1. 
Max. pozorovací úhel 178°/178°.  
Kloubové otáčení - pivot. 
Obsahuje zabudované reproduktory a sluchátkový výstup. 
Možnost montáže na zeď (VESA).</t>
    </r>
  </si>
  <si>
    <t>Baterie pro Dell vostro 3350</t>
  </si>
  <si>
    <t>Operační paměť</t>
  </si>
  <si>
    <t>SSD disk 500 GB</t>
  </si>
  <si>
    <t>Záruka na zboží min. 10 let.</t>
  </si>
  <si>
    <t>Záruka na zboží min. 5 let.</t>
  </si>
  <si>
    <t>Mgr. Jan Král, 
Tel.: 37763 6123</t>
  </si>
  <si>
    <t>Klatovská třída 1736/51, 
301 00 Plzeň,
Fakulta pedagogická - Děkanát,
místnost KL 221</t>
  </si>
  <si>
    <t>Baterie kompatibilní s notebookem Dell Vostro 3350,  Li-Ion, 4-článková, kapacita min. 2600mAh (40Wh).</t>
  </si>
  <si>
    <t>Paměť SO-DIMM určená pro notebooky, 1333 MHz, typ DDR3.
Kapacita min. 4 GB.
Časování CL9, napájení 1,5 V.</t>
  </si>
  <si>
    <t>Monitor s úhlopříčkou  23,8" až 24,2", rozlišení Full HD (1920 x 1080), poměr stran 16:9.
Typ displeje IPS, LED podsvícení, povrch matný.
Konektory HDMI a DisplayPort, USB hub, reproduktory, Blue light reduction. 
Barva černá. 
HDMI kabel musí být součástí balení.
Záruka na zboží min. 24 měsíců.</t>
  </si>
  <si>
    <t>Monitor</t>
  </si>
  <si>
    <t>Mgr. Jan Král,
Tel.: 37763 6123</t>
  </si>
  <si>
    <t>Klatovská 51, 
301 00 Plzeň, 
Fakulta pedagogická - Děkanát
místnost KL 221</t>
  </si>
  <si>
    <r>
      <t xml:space="preserve">SSD 2,5".
Kapacita min. 500 GB.
Interní rozhraní SATA III.
Rychlost náhodného čtení 98 000 IOPS.
Rychlost náhodného zápisu </t>
    </r>
    <r>
      <rPr>
        <sz val="11"/>
        <color rgb="FFFF0000"/>
        <rFont val="Calibri"/>
        <family val="2"/>
        <scheme val="minor"/>
      </rPr>
      <t>88 000 IOPS</t>
    </r>
    <r>
      <rPr>
        <sz val="11"/>
        <color theme="1"/>
        <rFont val="Calibri"/>
        <family val="2"/>
        <scheme val="minor"/>
      </rPr>
      <t>.
Rychlost čtení min. 550 MB/s.
Rychlost zápisu min. 520 MB/s.
Životnost min. 300 TBW.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</si>
</sst>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/>
      <bottom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 diagonalUp="1" diagonalDown="1">
      <left style="medium"/>
      <right style="medium"/>
      <top style="medium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medium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7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7" xfId="0" applyNumberForma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5" borderId="8" xfId="0" applyFont="1" applyFill="1" applyBorder="1" applyAlignment="1">
      <alignment horizontal="center" vertical="center" wrapText="1"/>
    </xf>
    <xf numFmtId="3" fontId="0" fillId="4" borderId="9" xfId="0" applyNumberForma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4" borderId="11" xfId="0" applyNumberForma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indent="1"/>
    </xf>
    <xf numFmtId="164" fontId="0" fillId="5" borderId="12" xfId="0" applyNumberFormat="1" applyFill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0" fillId="5" borderId="12" xfId="0" applyFill="1" applyBorder="1" applyAlignment="1">
      <alignment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3" fontId="0" fillId="4" borderId="13" xfId="0" applyNumberForma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indent="1"/>
    </xf>
    <xf numFmtId="164" fontId="0" fillId="5" borderId="14" xfId="0" applyNumberFormat="1" applyFill="1" applyBorder="1" applyAlignment="1">
      <alignment horizontal="right" vertical="center" indent="1"/>
    </xf>
    <xf numFmtId="165" fontId="0" fillId="0" borderId="14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3" fontId="0" fillId="4" borderId="15" xfId="0" applyNumberForma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3" fontId="0" fillId="5" borderId="16" xfId="0" applyNumberForma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 vertical="center" indent="1"/>
    </xf>
    <xf numFmtId="164" fontId="0" fillId="5" borderId="16" xfId="0" applyNumberFormat="1" applyFill="1" applyBorder="1" applyAlignment="1">
      <alignment horizontal="right" vertical="center" indent="1"/>
    </xf>
    <xf numFmtId="165" fontId="0" fillId="0" borderId="16" xfId="0" applyNumberFormat="1" applyBorder="1" applyAlignment="1">
      <alignment horizontal="right" vertical="center" indent="1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left" vertical="center" wrapText="1" indent="1"/>
      <protection locked="0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0" fontId="7" fillId="2" borderId="10" xfId="0" applyFont="1" applyFill="1" applyBorder="1" applyAlignment="1" applyProtection="1">
      <alignment horizontal="left" vertical="center" wrapText="1" indent="1"/>
      <protection locked="0"/>
    </xf>
    <xf numFmtId="0" fontId="7" fillId="2" borderId="14" xfId="0" applyFont="1" applyFill="1" applyBorder="1" applyAlignment="1" applyProtection="1">
      <alignment horizontal="left" vertical="center" wrapText="1" indent="1"/>
      <protection locked="0"/>
    </xf>
    <xf numFmtId="0" fontId="7" fillId="2" borderId="16" xfId="0" applyFont="1" applyFill="1" applyBorder="1" applyAlignment="1" applyProtection="1">
      <alignment horizontal="left" vertical="center" wrapText="1" indent="1"/>
      <protection locked="0"/>
    </xf>
    <xf numFmtId="164" fontId="7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0" fillId="5" borderId="2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13" fillId="0" borderId="0" xfId="21" applyFont="1" applyAlignment="1">
      <alignment horizontal="left" vertical="center" wrapText="1"/>
      <protection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66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16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209550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65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65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89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39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64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1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37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209550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622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3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85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8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07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32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209550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822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07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3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5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209550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556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80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0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29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7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209550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289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78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03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28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209550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528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02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51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76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50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89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27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4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4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22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4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6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366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366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5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74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93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31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42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91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16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209550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6596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40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209550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6502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209550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3931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64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209550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8884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209550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383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63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12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209550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3743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62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86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11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36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61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60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85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209550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0985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593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08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33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58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83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5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07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56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06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30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55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80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05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54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79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04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209550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289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78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03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28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209550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5280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77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02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51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01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26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50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69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89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19050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0807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271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46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84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22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41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19050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6047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98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19050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3667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55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55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12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12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31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50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46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46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65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19050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8432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03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22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41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60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79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16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209550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65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650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393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64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888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383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1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209550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374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6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11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3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60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85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098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59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5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07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5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55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80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0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54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7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04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209550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289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78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03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28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209550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528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02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51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50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6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89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19050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080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27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4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22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4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19050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604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98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366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5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5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31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4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4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19050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84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03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22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41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60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7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16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209550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65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650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393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64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888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383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1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209550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374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6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11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3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60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85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098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59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5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07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5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55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80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0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54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7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04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66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650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89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64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888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1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209550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374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6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3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60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098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59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8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32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5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07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5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55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16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209550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65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650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393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64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888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383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1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209550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374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6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11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3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60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85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098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59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5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07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5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55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80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0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54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7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04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209550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289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78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03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28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209550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528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02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51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50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6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89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19050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080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27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4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22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4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19050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604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98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366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5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5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31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4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4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19050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84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03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22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41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60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7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66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4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89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393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64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383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1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209550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374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6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11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3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355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60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85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098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8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32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82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3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5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55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80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29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54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7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04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78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03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28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209550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528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76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50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6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89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19050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080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27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65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22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4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17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366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366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93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93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31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4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19050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84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03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22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41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60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209550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16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209550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65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209550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154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65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393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64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888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383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1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209550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374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6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11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209550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364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60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85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098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209550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593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209550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575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07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5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55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209550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803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0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54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7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04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209550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289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209550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785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03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28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209550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528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02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51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209550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013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50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6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89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19050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080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27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4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22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4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19050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604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98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366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5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5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31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4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4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19050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84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03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22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41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19050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605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7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91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16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209550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6596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65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39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64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88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171450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860250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95250</xdr:colOff>
      <xdr:row>70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10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60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09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82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82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31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56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06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30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80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29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54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79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28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53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78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03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209550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5280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77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27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51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76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01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26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50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69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46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65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84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0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22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6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79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98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17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74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12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50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89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081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46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19050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6527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03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22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41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60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98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217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236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255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274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293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331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370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3891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408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427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446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19050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46532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484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503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541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560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579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598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617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655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693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712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712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7701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7701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789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95250</xdr:colOff>
      <xdr:row>175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808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827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03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03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22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41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60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79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98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95250</xdr:colOff>
      <xdr:row>186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5017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95250</xdr:colOff>
      <xdr:row>187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5036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62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8696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11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11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3649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95250</xdr:colOff>
      <xdr:row>79</xdr:row>
      <xdr:rowOff>19050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765375"/>
          <a:ext cx="9525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593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593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08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33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58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83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07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209550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3273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5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66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91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16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41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209550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6596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40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65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89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39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64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88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57150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916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164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133350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6596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57150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154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65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19050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19050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133350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39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640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860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190500</xdr:colOff>
      <xdr:row>70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10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60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098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82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82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3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5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80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29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54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7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209550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289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78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03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209550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528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51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76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50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6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4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65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22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19050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604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98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17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19050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747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8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08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4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03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22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41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60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98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217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23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255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274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29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331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19050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3700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389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408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427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446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46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484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503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541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560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579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598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617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65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693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712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712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770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770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78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808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827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03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03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22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41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60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7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98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19050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50177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5036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62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869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117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117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364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190500</xdr:colOff>
      <xdr:row>79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7653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59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59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78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584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171450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079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32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5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57150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916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164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133350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6596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57150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154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65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19050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19050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133350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39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640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57150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6690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57150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916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164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411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133350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6596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209550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4025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65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897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19050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133350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39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640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57150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916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164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133350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6596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57150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154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65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19050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19050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133350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39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640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190500</xdr:colOff>
      <xdr:row>70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10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60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098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82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82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3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5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80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29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54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7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209550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289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78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03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209550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528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51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76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50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6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4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65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22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19050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604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98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17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19050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747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8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08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4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03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22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41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6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869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117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117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364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190500</xdr:colOff>
      <xdr:row>79</xdr:row>
      <xdr:rowOff>57150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7653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59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59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78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584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171450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079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32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5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57150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6690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57150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916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164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411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133350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6596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209550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4025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65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897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19050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133350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39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640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57150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916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164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411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209550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4025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65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897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19050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133350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39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640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12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3743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869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117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355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60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85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098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59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78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584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171450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079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82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07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3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5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0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29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54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7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04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209550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289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78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03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28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51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76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50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6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89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19050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080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4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22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4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19050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604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98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5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19050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747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8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57150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916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164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133350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6596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57150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154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65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19050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19050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133350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39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640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860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190500</xdr:colOff>
      <xdr:row>70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10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60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098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6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869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117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117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364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190500</xdr:colOff>
      <xdr:row>79</xdr:row>
      <xdr:rowOff>57150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7653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59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59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78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584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171450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079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32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57150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6690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57150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916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164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411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133350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6596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209550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4025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65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897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19050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133350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39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640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164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411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133350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6596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57150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154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209550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4025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65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897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19050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133350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39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3743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6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869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117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364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612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860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107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355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60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59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78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584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171450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079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57150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916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164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57150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6690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57150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916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164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57150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916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164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133350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6596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57150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154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65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19050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19050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133350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39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640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860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190500</xdr:colOff>
      <xdr:row>70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10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60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098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82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82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3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5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80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29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54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7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209550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289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78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03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209550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528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51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76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50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6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4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65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22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19050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604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98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17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19050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747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8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08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4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03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22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41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60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98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217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23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255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274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29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331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19050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3700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389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408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427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446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46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484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503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541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560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579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598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617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65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693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712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712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770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770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78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808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827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03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03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22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41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60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7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98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19050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50177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5036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6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869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117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117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364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190500</xdr:colOff>
      <xdr:row>79</xdr:row>
      <xdr:rowOff>57150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7653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59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59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78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584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171450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079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32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5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57150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6690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57150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916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164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411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133350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6596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209550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4025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65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897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19050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133350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39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640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57150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916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164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133350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6596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57150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154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65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19050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19050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133350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39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640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57150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6690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57150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916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164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411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133350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6596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209550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4025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65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897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19050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133350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39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640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209550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164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4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65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897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897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393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64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61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9525</xdr:rowOff>
    </xdr:from>
    <xdr:to>
      <xdr:col>22</xdr:col>
      <xdr:colOff>190500</xdr:colOff>
      <xdr:row>69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86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85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098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5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5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07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209550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317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209550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813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55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0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29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54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04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209550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289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78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28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209550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528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02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209550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518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76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209550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013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19050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509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27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4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65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4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19050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604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98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5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93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31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19050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509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19050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8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08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4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19050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84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03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19050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224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41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7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98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217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19050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2367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255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274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31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351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19050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3700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389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408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427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19050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4462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46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484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19050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5224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541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19050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5605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579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19050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5986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63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674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693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693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751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751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19050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7701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78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19050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8082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884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884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03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19050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225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41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60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7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98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19050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50177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3743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6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869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869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11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180975</xdr:rowOff>
    </xdr:from>
    <xdr:to>
      <xdr:col>22</xdr:col>
      <xdr:colOff>190500</xdr:colOff>
      <xdr:row>76</xdr:row>
      <xdr:rowOff>95250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5177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8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209550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089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209550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079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32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8916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164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133350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6596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1990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57150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154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0650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19050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19050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1455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133350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393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640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13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190500</xdr:colOff>
      <xdr:row>70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10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560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098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82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82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3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956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080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29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54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17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209550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289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278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03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52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51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476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50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56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46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65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0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22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19050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604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798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17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874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19050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128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5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7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398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08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4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06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03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22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41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60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198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217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19050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2367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255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274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29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331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370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389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408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427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446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46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484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503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541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560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579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598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617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65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693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712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712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770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770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789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808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827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03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03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22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41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60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7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4998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5017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5036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57150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2879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6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3869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11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11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4364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190500</xdr:colOff>
      <xdr:row>79</xdr:row>
      <xdr:rowOff>57150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7653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59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659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08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78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584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171450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079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32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747325" y="285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1"/>
  <sheetViews>
    <sheetView tabSelected="1" zoomScale="59" zoomScaleNormal="59" workbookViewId="0" topLeftCell="A2">
      <selection activeCell="L13" sqref="L13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1.7109375" style="1" customWidth="1"/>
    <col min="4" max="4" width="12.28125" style="2" customWidth="1"/>
    <col min="5" max="5" width="10.57421875" style="3" customWidth="1"/>
    <col min="6" max="6" width="111.7109375" style="1" customWidth="1"/>
    <col min="7" max="7" width="29.7109375" style="4" bestFit="1" customWidth="1"/>
    <col min="8" max="8" width="29.7109375" style="4" customWidth="1"/>
    <col min="9" max="9" width="21.7109375" style="4" customWidth="1"/>
    <col min="10" max="10" width="16.28125" style="1" customWidth="1"/>
    <col min="11" max="11" width="28.28125" style="5" hidden="1" customWidth="1"/>
    <col min="12" max="12" width="33.8515625" style="5" customWidth="1"/>
    <col min="13" max="13" width="29.140625" style="5" customWidth="1"/>
    <col min="14" max="14" width="47.00390625" style="4" customWidth="1"/>
    <col min="15" max="15" width="31.8515625" style="4" customWidth="1"/>
    <col min="16" max="16" width="15.14062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7109375" style="5" customWidth="1"/>
    <col min="21" max="21" width="10.28125" style="5" hidden="1" customWidth="1"/>
    <col min="22" max="22" width="37.140625" style="6" customWidth="1"/>
    <col min="23" max="16384" width="8.8515625" style="5" customWidth="1"/>
  </cols>
  <sheetData>
    <row r="1" spans="2:22" ht="40.95" customHeight="1">
      <c r="B1" s="116" t="s">
        <v>37</v>
      </c>
      <c r="C1" s="117"/>
      <c r="D1" s="117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5" customHeight="1">
      <c r="B3" s="13"/>
      <c r="C3" s="12" t="s">
        <v>0</v>
      </c>
      <c r="D3" s="100"/>
      <c r="E3" s="100"/>
      <c r="F3" s="100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5" customHeight="1" thickBot="1">
      <c r="B4" s="14"/>
      <c r="C4" s="15" t="s">
        <v>1</v>
      </c>
      <c r="D4" s="100"/>
      <c r="E4" s="100"/>
      <c r="F4" s="100"/>
      <c r="G4" s="100"/>
      <c r="H4" s="100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114" t="s">
        <v>2</v>
      </c>
      <c r="H5" s="115"/>
      <c r="I5" s="1"/>
      <c r="J5" s="5"/>
      <c r="N5" s="1"/>
      <c r="O5" s="19"/>
      <c r="P5" s="19"/>
      <c r="R5" s="18" t="s">
        <v>2</v>
      </c>
      <c r="V5" s="37"/>
    </row>
    <row r="6" spans="2:22" ht="70.95" customHeight="1" thickBot="1" thickTop="1">
      <c r="B6" s="38" t="s">
        <v>3</v>
      </c>
      <c r="C6" s="39" t="s">
        <v>16</v>
      </c>
      <c r="D6" s="39" t="s">
        <v>4</v>
      </c>
      <c r="E6" s="39" t="s">
        <v>17</v>
      </c>
      <c r="F6" s="39" t="s">
        <v>18</v>
      </c>
      <c r="G6" s="45" t="s">
        <v>27</v>
      </c>
      <c r="H6" s="46" t="s">
        <v>32</v>
      </c>
      <c r="I6" s="40" t="s">
        <v>19</v>
      </c>
      <c r="J6" s="39" t="s">
        <v>20</v>
      </c>
      <c r="K6" s="39" t="s">
        <v>29</v>
      </c>
      <c r="L6" s="41" t="s">
        <v>21</v>
      </c>
      <c r="M6" s="42" t="s">
        <v>22</v>
      </c>
      <c r="N6" s="41" t="s">
        <v>23</v>
      </c>
      <c r="O6" s="41" t="s">
        <v>28</v>
      </c>
      <c r="P6" s="41" t="s">
        <v>24</v>
      </c>
      <c r="Q6" s="39" t="s">
        <v>5</v>
      </c>
      <c r="R6" s="43" t="s">
        <v>6</v>
      </c>
      <c r="S6" s="101" t="s">
        <v>7</v>
      </c>
      <c r="T6" s="44" t="s">
        <v>8</v>
      </c>
      <c r="U6" s="41" t="s">
        <v>25</v>
      </c>
      <c r="V6" s="41" t="s">
        <v>26</v>
      </c>
    </row>
    <row r="7" spans="1:22" ht="201.75" customHeight="1" thickBot="1" thickTop="1">
      <c r="A7" s="20"/>
      <c r="B7" s="63">
        <v>1</v>
      </c>
      <c r="C7" s="64" t="s">
        <v>38</v>
      </c>
      <c r="D7" s="65">
        <v>1</v>
      </c>
      <c r="E7" s="66" t="s">
        <v>35</v>
      </c>
      <c r="F7" s="67" t="s">
        <v>42</v>
      </c>
      <c r="G7" s="102"/>
      <c r="H7" s="102"/>
      <c r="I7" s="68" t="s">
        <v>30</v>
      </c>
      <c r="J7" s="66" t="s">
        <v>31</v>
      </c>
      <c r="K7" s="66"/>
      <c r="L7" s="69" t="s">
        <v>41</v>
      </c>
      <c r="M7" s="69" t="s">
        <v>39</v>
      </c>
      <c r="N7" s="69" t="s">
        <v>40</v>
      </c>
      <c r="O7" s="70">
        <v>30</v>
      </c>
      <c r="P7" s="71">
        <f>D7*Q7</f>
        <v>5080</v>
      </c>
      <c r="Q7" s="72">
        <v>5080</v>
      </c>
      <c r="R7" s="107"/>
      <c r="S7" s="73">
        <f>D7*R7</f>
        <v>0</v>
      </c>
      <c r="T7" s="74" t="str">
        <f aca="true" t="shared" si="0" ref="T7">IF(ISNUMBER(R7),IF(R7&gt;Q7,"NEVYHOVUJE","VYHOVUJE")," ")</f>
        <v xml:space="preserve"> </v>
      </c>
      <c r="U7" s="75"/>
      <c r="V7" s="66" t="s">
        <v>11</v>
      </c>
    </row>
    <row r="8" spans="1:22" ht="63.75" customHeight="1">
      <c r="A8" s="20"/>
      <c r="B8" s="48">
        <v>2</v>
      </c>
      <c r="C8" s="53" t="s">
        <v>43</v>
      </c>
      <c r="D8" s="49">
        <v>1</v>
      </c>
      <c r="E8" s="50" t="s">
        <v>35</v>
      </c>
      <c r="F8" s="78" t="s">
        <v>50</v>
      </c>
      <c r="G8" s="103"/>
      <c r="H8" s="133"/>
      <c r="I8" s="126" t="s">
        <v>30</v>
      </c>
      <c r="J8" s="112" t="s">
        <v>31</v>
      </c>
      <c r="K8" s="112"/>
      <c r="L8" s="76" t="s">
        <v>36</v>
      </c>
      <c r="M8" s="128" t="s">
        <v>48</v>
      </c>
      <c r="N8" s="128" t="s">
        <v>49</v>
      </c>
      <c r="O8" s="131">
        <v>30</v>
      </c>
      <c r="P8" s="61">
        <f>D8*Q8</f>
        <v>600</v>
      </c>
      <c r="Q8" s="51">
        <v>600</v>
      </c>
      <c r="R8" s="108"/>
      <c r="S8" s="52">
        <f>D8*R8</f>
        <v>0</v>
      </c>
      <c r="T8" s="62" t="str">
        <f aca="true" t="shared" si="1" ref="T8:T9">IF(ISNUMBER(R8),IF(R8&gt;Q8,"NEVYHOVUJE","VYHOVUJE")," ")</f>
        <v xml:space="preserve"> </v>
      </c>
      <c r="U8" s="112"/>
      <c r="V8" s="50" t="s">
        <v>15</v>
      </c>
    </row>
    <row r="9" spans="1:22" ht="63.75" customHeight="1">
      <c r="A9" s="20"/>
      <c r="B9" s="54">
        <v>3</v>
      </c>
      <c r="C9" s="55" t="s">
        <v>44</v>
      </c>
      <c r="D9" s="56">
        <v>1</v>
      </c>
      <c r="E9" s="57" t="s">
        <v>35</v>
      </c>
      <c r="F9" s="79" t="s">
        <v>51</v>
      </c>
      <c r="G9" s="104"/>
      <c r="H9" s="134"/>
      <c r="I9" s="127"/>
      <c r="J9" s="113"/>
      <c r="K9" s="113"/>
      <c r="L9" s="77" t="s">
        <v>46</v>
      </c>
      <c r="M9" s="129"/>
      <c r="N9" s="130"/>
      <c r="O9" s="132"/>
      <c r="P9" s="58">
        <f>D9*Q9</f>
        <v>450</v>
      </c>
      <c r="Q9" s="59">
        <v>450</v>
      </c>
      <c r="R9" s="109"/>
      <c r="S9" s="52">
        <f>D9*R9</f>
        <v>0</v>
      </c>
      <c r="T9" s="60" t="str">
        <f t="shared" si="1"/>
        <v xml:space="preserve"> </v>
      </c>
      <c r="U9" s="113"/>
      <c r="V9" s="57" t="s">
        <v>14</v>
      </c>
    </row>
    <row r="10" spans="1:22" ht="152.25" customHeight="1" thickBot="1">
      <c r="A10" s="20"/>
      <c r="B10" s="80">
        <v>4</v>
      </c>
      <c r="C10" s="81" t="s">
        <v>45</v>
      </c>
      <c r="D10" s="82">
        <v>1</v>
      </c>
      <c r="E10" s="83" t="s">
        <v>35</v>
      </c>
      <c r="F10" s="136" t="s">
        <v>56</v>
      </c>
      <c r="G10" s="105"/>
      <c r="H10" s="135"/>
      <c r="I10" s="127"/>
      <c r="J10" s="113"/>
      <c r="K10" s="113"/>
      <c r="L10" s="84" t="s">
        <v>47</v>
      </c>
      <c r="M10" s="129"/>
      <c r="N10" s="130"/>
      <c r="O10" s="132"/>
      <c r="P10" s="85">
        <f>D10*Q10</f>
        <v>1500</v>
      </c>
      <c r="Q10" s="86">
        <v>1500</v>
      </c>
      <c r="R10" s="110"/>
      <c r="S10" s="87">
        <f>D10*R10</f>
        <v>0</v>
      </c>
      <c r="T10" s="88" t="str">
        <f aca="true" t="shared" si="2" ref="T10">IF(ISNUMBER(R10),IF(R10&gt;Q10,"NEVYHOVUJE","VYHOVUJE")," ")</f>
        <v xml:space="preserve"> </v>
      </c>
      <c r="U10" s="113"/>
      <c r="V10" s="83" t="s">
        <v>13</v>
      </c>
    </row>
    <row r="11" spans="1:22" ht="152.25" customHeight="1" thickBot="1">
      <c r="A11" s="20"/>
      <c r="B11" s="89">
        <v>5</v>
      </c>
      <c r="C11" s="90" t="s">
        <v>53</v>
      </c>
      <c r="D11" s="91">
        <v>2</v>
      </c>
      <c r="E11" s="92" t="s">
        <v>35</v>
      </c>
      <c r="F11" s="93" t="s">
        <v>52</v>
      </c>
      <c r="G11" s="106"/>
      <c r="H11" s="106"/>
      <c r="I11" s="90" t="s">
        <v>30</v>
      </c>
      <c r="J11" s="92" t="s">
        <v>31</v>
      </c>
      <c r="K11" s="92"/>
      <c r="L11" s="94" t="s">
        <v>36</v>
      </c>
      <c r="M11" s="94" t="s">
        <v>54</v>
      </c>
      <c r="N11" s="94" t="s">
        <v>55</v>
      </c>
      <c r="O11" s="95">
        <v>30</v>
      </c>
      <c r="P11" s="96">
        <f>D11*Q11</f>
        <v>10000</v>
      </c>
      <c r="Q11" s="97">
        <v>5000</v>
      </c>
      <c r="R11" s="111"/>
      <c r="S11" s="98">
        <f>D11*R11</f>
        <v>0</v>
      </c>
      <c r="T11" s="99" t="str">
        <f aca="true" t="shared" si="3" ref="T11">IF(ISNUMBER(R11),IF(R11&gt;Q11,"NEVYHOVUJE","VYHOVUJE")," ")</f>
        <v xml:space="preserve"> </v>
      </c>
      <c r="U11" s="92"/>
      <c r="V11" s="92" t="s">
        <v>12</v>
      </c>
    </row>
    <row r="12" spans="3:16" ht="17.4" customHeight="1" thickBot="1" thickTop="1">
      <c r="C12" s="5"/>
      <c r="D12" s="5"/>
      <c r="E12" s="5"/>
      <c r="F12" s="5"/>
      <c r="G12" s="33"/>
      <c r="H12" s="33"/>
      <c r="I12" s="5"/>
      <c r="J12" s="5"/>
      <c r="N12" s="5"/>
      <c r="O12" s="5"/>
      <c r="P12" s="5"/>
    </row>
    <row r="13" spans="2:22" ht="82.95" customHeight="1" thickBot="1" thickTop="1">
      <c r="B13" s="122" t="s">
        <v>34</v>
      </c>
      <c r="C13" s="122"/>
      <c r="D13" s="122"/>
      <c r="E13" s="122"/>
      <c r="F13" s="122"/>
      <c r="G13" s="122"/>
      <c r="H13" s="122"/>
      <c r="I13" s="122"/>
      <c r="J13" s="21"/>
      <c r="K13" s="21"/>
      <c r="L13" s="7"/>
      <c r="M13" s="7"/>
      <c r="N13" s="7"/>
      <c r="O13" s="22"/>
      <c r="P13" s="22"/>
      <c r="Q13" s="23" t="s">
        <v>9</v>
      </c>
      <c r="R13" s="123" t="s">
        <v>10</v>
      </c>
      <c r="S13" s="124"/>
      <c r="T13" s="125"/>
      <c r="U13" s="24"/>
      <c r="V13" s="25"/>
    </row>
    <row r="14" spans="2:20" ht="43.2" customHeight="1" thickBot="1" thickTop="1">
      <c r="B14" s="118" t="s">
        <v>33</v>
      </c>
      <c r="C14" s="118"/>
      <c r="D14" s="118"/>
      <c r="E14" s="118"/>
      <c r="F14" s="118"/>
      <c r="G14" s="118"/>
      <c r="I14" s="26"/>
      <c r="L14" s="9"/>
      <c r="M14" s="9"/>
      <c r="N14" s="9"/>
      <c r="O14" s="27"/>
      <c r="P14" s="27"/>
      <c r="Q14" s="28">
        <f>SUM(P7:P11)</f>
        <v>17630</v>
      </c>
      <c r="R14" s="119">
        <f>SUM(S7:S11)</f>
        <v>0</v>
      </c>
      <c r="S14" s="120"/>
      <c r="T14" s="121"/>
    </row>
    <row r="15" spans="8:19" ht="15" thickTop="1">
      <c r="H15" s="100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2:19" ht="15">
      <c r="B16" s="47"/>
      <c r="C16" s="47"/>
      <c r="D16" s="47"/>
      <c r="E16" s="47"/>
      <c r="F16" s="47"/>
      <c r="G16" s="100"/>
      <c r="H16" s="100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2:19" ht="15">
      <c r="B17" s="47"/>
      <c r="C17" s="47"/>
      <c r="D17" s="47"/>
      <c r="E17" s="47"/>
      <c r="F17" s="47"/>
      <c r="G17" s="100"/>
      <c r="H17" s="100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2:19" ht="15">
      <c r="B18" s="47"/>
      <c r="C18" s="47"/>
      <c r="D18" s="47"/>
      <c r="E18" s="47"/>
      <c r="F18" s="47"/>
      <c r="G18" s="100"/>
      <c r="H18" s="100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5" customHeight="1">
      <c r="C19" s="21"/>
      <c r="D19" s="29"/>
      <c r="E19" s="21"/>
      <c r="F19" s="21"/>
      <c r="G19" s="100"/>
      <c r="H19" s="100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8:19" ht="19.95" customHeight="1">
      <c r="H20" s="36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5" customHeight="1">
      <c r="C21" s="21"/>
      <c r="D21" s="29"/>
      <c r="E21" s="21"/>
      <c r="F21" s="21"/>
      <c r="G21" s="100"/>
      <c r="H21" s="100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5" customHeight="1">
      <c r="C22" s="21"/>
      <c r="D22" s="29"/>
      <c r="E22" s="21"/>
      <c r="F22" s="21"/>
      <c r="G22" s="100"/>
      <c r="H22" s="100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5" customHeight="1">
      <c r="C23" s="21"/>
      <c r="D23" s="29"/>
      <c r="E23" s="21"/>
      <c r="F23" s="21"/>
      <c r="G23" s="100"/>
      <c r="H23" s="100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5" customHeight="1">
      <c r="C24" s="21"/>
      <c r="D24" s="29"/>
      <c r="E24" s="21"/>
      <c r="F24" s="21"/>
      <c r="G24" s="100"/>
      <c r="H24" s="100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5" customHeight="1">
      <c r="C25" s="21"/>
      <c r="D25" s="29"/>
      <c r="E25" s="21"/>
      <c r="F25" s="21"/>
      <c r="G25" s="100"/>
      <c r="H25" s="100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5" customHeight="1">
      <c r="C26" s="21"/>
      <c r="D26" s="29"/>
      <c r="E26" s="21"/>
      <c r="F26" s="21"/>
      <c r="G26" s="100"/>
      <c r="H26" s="100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5" customHeight="1">
      <c r="C27" s="21"/>
      <c r="D27" s="29"/>
      <c r="E27" s="21"/>
      <c r="F27" s="21"/>
      <c r="G27" s="100"/>
      <c r="H27" s="100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5" customHeight="1">
      <c r="C28" s="21"/>
      <c r="D28" s="29"/>
      <c r="E28" s="21"/>
      <c r="F28" s="21"/>
      <c r="G28" s="100"/>
      <c r="H28" s="100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5" customHeight="1">
      <c r="C29" s="21"/>
      <c r="D29" s="29"/>
      <c r="E29" s="21"/>
      <c r="F29" s="21"/>
      <c r="G29" s="100"/>
      <c r="H29" s="100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5" customHeight="1">
      <c r="C30" s="21"/>
      <c r="D30" s="29"/>
      <c r="E30" s="21"/>
      <c r="F30" s="21"/>
      <c r="G30" s="100"/>
      <c r="H30" s="100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5" customHeight="1">
      <c r="C31" s="21"/>
      <c r="D31" s="29"/>
      <c r="E31" s="21"/>
      <c r="F31" s="21"/>
      <c r="G31" s="100"/>
      <c r="H31" s="100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5" customHeight="1">
      <c r="C32" s="21"/>
      <c r="D32" s="29"/>
      <c r="E32" s="21"/>
      <c r="F32" s="21"/>
      <c r="G32" s="100"/>
      <c r="H32" s="100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5" customHeight="1">
      <c r="C33" s="21"/>
      <c r="D33" s="29"/>
      <c r="E33" s="21"/>
      <c r="F33" s="21"/>
      <c r="G33" s="100"/>
      <c r="H33" s="100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5" customHeight="1">
      <c r="C34" s="21"/>
      <c r="D34" s="29"/>
      <c r="E34" s="21"/>
      <c r="F34" s="21"/>
      <c r="G34" s="100"/>
      <c r="H34" s="100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5" customHeight="1">
      <c r="C35" s="21"/>
      <c r="D35" s="29"/>
      <c r="E35" s="21"/>
      <c r="F35" s="21"/>
      <c r="G35" s="100"/>
      <c r="H35" s="100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5" customHeight="1">
      <c r="C36" s="21"/>
      <c r="D36" s="29"/>
      <c r="E36" s="21"/>
      <c r="F36" s="21"/>
      <c r="G36" s="100"/>
      <c r="H36" s="100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5" customHeight="1">
      <c r="C37" s="21"/>
      <c r="D37" s="29"/>
      <c r="E37" s="21"/>
      <c r="F37" s="21"/>
      <c r="G37" s="100"/>
      <c r="H37" s="100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5" customHeight="1">
      <c r="C38" s="21"/>
      <c r="D38" s="29"/>
      <c r="E38" s="21"/>
      <c r="F38" s="21"/>
      <c r="G38" s="100"/>
      <c r="H38" s="100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5" customHeight="1">
      <c r="C39" s="21"/>
      <c r="D39" s="29"/>
      <c r="E39" s="21"/>
      <c r="F39" s="21"/>
      <c r="G39" s="100"/>
      <c r="H39" s="100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5" customHeight="1">
      <c r="C40" s="21"/>
      <c r="D40" s="29"/>
      <c r="E40" s="21"/>
      <c r="F40" s="21"/>
      <c r="G40" s="100"/>
      <c r="H40" s="100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5" customHeight="1">
      <c r="C41" s="21"/>
      <c r="D41" s="29"/>
      <c r="E41" s="21"/>
      <c r="F41" s="21"/>
      <c r="G41" s="100"/>
      <c r="H41" s="100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5" customHeight="1">
      <c r="C42" s="21"/>
      <c r="D42" s="29"/>
      <c r="E42" s="21"/>
      <c r="F42" s="21"/>
      <c r="G42" s="100"/>
      <c r="H42" s="100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5" customHeight="1">
      <c r="C43" s="21"/>
      <c r="D43" s="29"/>
      <c r="E43" s="21"/>
      <c r="F43" s="21"/>
      <c r="G43" s="100"/>
      <c r="H43" s="100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5" customHeight="1">
      <c r="C44" s="21"/>
      <c r="D44" s="29"/>
      <c r="E44" s="21"/>
      <c r="F44" s="21"/>
      <c r="G44" s="100"/>
      <c r="H44" s="100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5" customHeight="1">
      <c r="C45" s="21"/>
      <c r="D45" s="29"/>
      <c r="E45" s="21"/>
      <c r="F45" s="21"/>
      <c r="G45" s="100"/>
      <c r="H45" s="100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5" customHeight="1">
      <c r="C46" s="21"/>
      <c r="D46" s="29"/>
      <c r="E46" s="21"/>
      <c r="F46" s="21"/>
      <c r="G46" s="100"/>
      <c r="H46" s="100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5" customHeight="1">
      <c r="C47" s="21"/>
      <c r="D47" s="29"/>
      <c r="E47" s="21"/>
      <c r="F47" s="21"/>
      <c r="G47" s="100"/>
      <c r="H47" s="100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5" customHeight="1">
      <c r="C48" s="21"/>
      <c r="D48" s="29"/>
      <c r="E48" s="21"/>
      <c r="F48" s="21"/>
      <c r="G48" s="100"/>
      <c r="H48" s="100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5" customHeight="1">
      <c r="C49" s="21"/>
      <c r="D49" s="29"/>
      <c r="E49" s="21"/>
      <c r="F49" s="21"/>
      <c r="G49" s="100"/>
      <c r="H49" s="100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5" customHeight="1">
      <c r="C50" s="21"/>
      <c r="D50" s="29"/>
      <c r="E50" s="21"/>
      <c r="F50" s="21"/>
      <c r="G50" s="100"/>
      <c r="H50" s="100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5" customHeight="1">
      <c r="C51" s="21"/>
      <c r="D51" s="29"/>
      <c r="E51" s="21"/>
      <c r="F51" s="21"/>
      <c r="G51" s="100"/>
      <c r="H51" s="100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5" customHeight="1">
      <c r="C52" s="21"/>
      <c r="D52" s="29"/>
      <c r="E52" s="21"/>
      <c r="F52" s="21"/>
      <c r="G52" s="100"/>
      <c r="H52" s="100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5" customHeight="1">
      <c r="C53" s="21"/>
      <c r="D53" s="29"/>
      <c r="E53" s="21"/>
      <c r="F53" s="21"/>
      <c r="G53" s="100"/>
      <c r="H53" s="100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5" customHeight="1">
      <c r="C54" s="21"/>
      <c r="D54" s="29"/>
      <c r="E54" s="21"/>
      <c r="F54" s="21"/>
      <c r="G54" s="100"/>
      <c r="H54" s="100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5" customHeight="1">
      <c r="C55" s="21"/>
      <c r="D55" s="29"/>
      <c r="E55" s="21"/>
      <c r="F55" s="21"/>
      <c r="G55" s="100"/>
      <c r="H55" s="100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5" customHeight="1">
      <c r="C56" s="21"/>
      <c r="D56" s="29"/>
      <c r="E56" s="21"/>
      <c r="F56" s="21"/>
      <c r="G56" s="100"/>
      <c r="H56" s="100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5" customHeight="1">
      <c r="C57" s="21"/>
      <c r="D57" s="29"/>
      <c r="E57" s="21"/>
      <c r="F57" s="21"/>
      <c r="G57" s="100"/>
      <c r="H57" s="100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5" customHeight="1">
      <c r="C58" s="21"/>
      <c r="D58" s="29"/>
      <c r="E58" s="21"/>
      <c r="F58" s="21"/>
      <c r="G58" s="100"/>
      <c r="H58" s="100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5" customHeight="1">
      <c r="C59" s="21"/>
      <c r="D59" s="29"/>
      <c r="E59" s="21"/>
      <c r="F59" s="21"/>
      <c r="G59" s="100"/>
      <c r="H59" s="100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5" customHeight="1">
      <c r="C60" s="21"/>
      <c r="D60" s="29"/>
      <c r="E60" s="21"/>
      <c r="F60" s="21"/>
      <c r="G60" s="100"/>
      <c r="H60" s="100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5" customHeight="1">
      <c r="C61" s="21"/>
      <c r="D61" s="29"/>
      <c r="E61" s="21"/>
      <c r="F61" s="21"/>
      <c r="G61" s="100"/>
      <c r="H61" s="100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5" customHeight="1">
      <c r="C62" s="21"/>
      <c r="D62" s="29"/>
      <c r="E62" s="21"/>
      <c r="F62" s="21"/>
      <c r="G62" s="100"/>
      <c r="H62" s="100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5" customHeight="1">
      <c r="C63" s="21"/>
      <c r="D63" s="29"/>
      <c r="E63" s="21"/>
      <c r="F63" s="21"/>
      <c r="G63" s="100"/>
      <c r="H63" s="100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5" customHeight="1">
      <c r="C64" s="21"/>
      <c r="D64" s="29"/>
      <c r="E64" s="21"/>
      <c r="F64" s="21"/>
      <c r="G64" s="100"/>
      <c r="H64" s="100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5" customHeight="1">
      <c r="C65" s="21"/>
      <c r="D65" s="29"/>
      <c r="E65" s="21"/>
      <c r="F65" s="21"/>
      <c r="G65" s="100"/>
      <c r="H65" s="100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5" customHeight="1">
      <c r="C66" s="21"/>
      <c r="D66" s="29"/>
      <c r="E66" s="21"/>
      <c r="F66" s="21"/>
      <c r="G66" s="100"/>
      <c r="H66" s="100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5" customHeight="1">
      <c r="C67" s="21"/>
      <c r="D67" s="29"/>
      <c r="E67" s="21"/>
      <c r="F67" s="21"/>
      <c r="G67" s="100"/>
      <c r="H67" s="100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5" customHeight="1">
      <c r="C68" s="21"/>
      <c r="D68" s="29"/>
      <c r="E68" s="21"/>
      <c r="F68" s="21"/>
      <c r="G68" s="100"/>
      <c r="H68" s="100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5" customHeight="1">
      <c r="C69" s="21"/>
      <c r="D69" s="29"/>
      <c r="E69" s="21"/>
      <c r="F69" s="21"/>
      <c r="G69" s="100"/>
      <c r="H69" s="100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5" customHeight="1">
      <c r="C70" s="21"/>
      <c r="D70" s="29"/>
      <c r="E70" s="21"/>
      <c r="F70" s="21"/>
      <c r="G70" s="100"/>
      <c r="H70" s="100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5" customHeight="1">
      <c r="C71" s="21"/>
      <c r="D71" s="29"/>
      <c r="E71" s="21"/>
      <c r="F71" s="21"/>
      <c r="G71" s="100"/>
      <c r="H71" s="100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5" customHeight="1">
      <c r="C72" s="21"/>
      <c r="D72" s="29"/>
      <c r="E72" s="21"/>
      <c r="F72" s="21"/>
      <c r="G72" s="100"/>
      <c r="H72" s="100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5" customHeight="1">
      <c r="C73" s="21"/>
      <c r="D73" s="29"/>
      <c r="E73" s="21"/>
      <c r="F73" s="21"/>
      <c r="G73" s="100"/>
      <c r="H73" s="100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5" customHeight="1">
      <c r="C74" s="21"/>
      <c r="D74" s="29"/>
      <c r="E74" s="21"/>
      <c r="F74" s="21"/>
      <c r="G74" s="100"/>
      <c r="H74" s="100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5" customHeight="1">
      <c r="C75" s="21"/>
      <c r="D75" s="29"/>
      <c r="E75" s="21"/>
      <c r="F75" s="21"/>
      <c r="G75" s="100"/>
      <c r="H75" s="100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5" customHeight="1">
      <c r="C76" s="21"/>
      <c r="D76" s="29"/>
      <c r="E76" s="21"/>
      <c r="F76" s="21"/>
      <c r="G76" s="100"/>
      <c r="H76" s="100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5" customHeight="1">
      <c r="C77" s="21"/>
      <c r="D77" s="29"/>
      <c r="E77" s="21"/>
      <c r="F77" s="21"/>
      <c r="G77" s="100"/>
      <c r="H77" s="100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5" customHeight="1">
      <c r="C78" s="21"/>
      <c r="D78" s="29"/>
      <c r="E78" s="21"/>
      <c r="F78" s="21"/>
      <c r="G78" s="100"/>
      <c r="H78" s="100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5" customHeight="1">
      <c r="C79" s="21"/>
      <c r="D79" s="29"/>
      <c r="E79" s="21"/>
      <c r="F79" s="21"/>
      <c r="G79" s="100"/>
      <c r="H79" s="100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5" customHeight="1">
      <c r="C80" s="21"/>
      <c r="D80" s="29"/>
      <c r="E80" s="21"/>
      <c r="F80" s="21"/>
      <c r="G80" s="100"/>
      <c r="H80" s="100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5" customHeight="1">
      <c r="C81" s="21"/>
      <c r="D81" s="29"/>
      <c r="E81" s="21"/>
      <c r="F81" s="21"/>
      <c r="G81" s="100"/>
      <c r="H81" s="100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5" customHeight="1">
      <c r="C82" s="21"/>
      <c r="D82" s="29"/>
      <c r="E82" s="21"/>
      <c r="F82" s="21"/>
      <c r="G82" s="100"/>
      <c r="H82" s="100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5" customHeight="1">
      <c r="C83" s="21"/>
      <c r="D83" s="29"/>
      <c r="E83" s="21"/>
      <c r="F83" s="21"/>
      <c r="G83" s="100"/>
      <c r="H83" s="100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5" customHeight="1">
      <c r="C84" s="21"/>
      <c r="D84" s="29"/>
      <c r="E84" s="21"/>
      <c r="F84" s="21"/>
      <c r="G84" s="100"/>
      <c r="H84" s="100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5" customHeight="1">
      <c r="C85" s="21"/>
      <c r="D85" s="29"/>
      <c r="E85" s="21"/>
      <c r="F85" s="21"/>
      <c r="G85" s="100"/>
      <c r="H85" s="100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5" customHeight="1">
      <c r="C86" s="21"/>
      <c r="D86" s="29"/>
      <c r="E86" s="21"/>
      <c r="F86" s="21"/>
      <c r="G86" s="100"/>
      <c r="H86" s="100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5" customHeight="1">
      <c r="C87" s="21"/>
      <c r="D87" s="29"/>
      <c r="E87" s="21"/>
      <c r="F87" s="21"/>
      <c r="G87" s="100"/>
      <c r="H87" s="100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5" customHeight="1">
      <c r="C88" s="21"/>
      <c r="D88" s="29"/>
      <c r="E88" s="21"/>
      <c r="F88" s="21"/>
      <c r="G88" s="100"/>
      <c r="H88" s="100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5" customHeight="1">
      <c r="C89" s="21"/>
      <c r="D89" s="29"/>
      <c r="E89" s="21"/>
      <c r="F89" s="21"/>
      <c r="G89" s="100"/>
      <c r="H89" s="100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5" customHeight="1">
      <c r="C90" s="21"/>
      <c r="D90" s="29"/>
      <c r="E90" s="21"/>
      <c r="F90" s="21"/>
      <c r="G90" s="100"/>
      <c r="H90" s="100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5" customHeight="1">
      <c r="C91" s="21"/>
      <c r="D91" s="29"/>
      <c r="E91" s="21"/>
      <c r="F91" s="21"/>
      <c r="G91" s="100"/>
      <c r="H91" s="100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5" customHeight="1">
      <c r="C92" s="21"/>
      <c r="D92" s="29"/>
      <c r="E92" s="21"/>
      <c r="F92" s="21"/>
      <c r="G92" s="100"/>
      <c r="H92" s="100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5" customHeight="1">
      <c r="C93" s="21"/>
      <c r="D93" s="29"/>
      <c r="E93" s="21"/>
      <c r="F93" s="21"/>
      <c r="G93" s="100"/>
      <c r="H93" s="100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5" customHeight="1">
      <c r="C94" s="21"/>
      <c r="D94" s="29"/>
      <c r="E94" s="21"/>
      <c r="F94" s="21"/>
      <c r="G94" s="100"/>
      <c r="H94" s="100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5" customHeight="1">
      <c r="C95" s="21"/>
      <c r="D95" s="29"/>
      <c r="E95" s="21"/>
      <c r="F95" s="21"/>
      <c r="G95" s="100"/>
      <c r="H95" s="100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5" customHeight="1">
      <c r="C96" s="21"/>
      <c r="D96" s="29"/>
      <c r="E96" s="21"/>
      <c r="F96" s="21"/>
      <c r="G96" s="100"/>
      <c r="H96" s="100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5" customHeight="1">
      <c r="C97" s="21"/>
      <c r="D97" s="29"/>
      <c r="E97" s="21"/>
      <c r="F97" s="21"/>
      <c r="G97" s="100"/>
      <c r="H97" s="100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5" customHeight="1">
      <c r="C98" s="21"/>
      <c r="D98" s="29"/>
      <c r="E98" s="21"/>
      <c r="F98" s="21"/>
      <c r="G98" s="100"/>
      <c r="H98" s="100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5" customHeight="1">
      <c r="C99" s="21"/>
      <c r="D99" s="29"/>
      <c r="E99" s="21"/>
      <c r="F99" s="21"/>
      <c r="G99" s="100"/>
      <c r="H99" s="100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6" ht="19.95" customHeight="1">
      <c r="C100" s="21"/>
      <c r="D100" s="29"/>
      <c r="E100" s="21"/>
      <c r="F100" s="21"/>
      <c r="G100" s="100"/>
      <c r="H100" s="100"/>
      <c r="I100" s="11"/>
      <c r="J100" s="11"/>
      <c r="K100" s="11"/>
      <c r="L100" s="11"/>
      <c r="M100" s="11"/>
      <c r="N100" s="6"/>
      <c r="O100" s="6"/>
      <c r="P100" s="6"/>
    </row>
    <row r="101" spans="3:10" ht="19.95" customHeight="1">
      <c r="C101" s="5"/>
      <c r="E101" s="5"/>
      <c r="F101" s="5"/>
      <c r="J101" s="5"/>
    </row>
    <row r="102" spans="3:10" ht="19.95" customHeight="1">
      <c r="C102" s="5"/>
      <c r="E102" s="5"/>
      <c r="F102" s="5"/>
      <c r="J102" s="5"/>
    </row>
    <row r="103" spans="3:10" ht="19.95" customHeight="1">
      <c r="C103" s="5"/>
      <c r="E103" s="5"/>
      <c r="F103" s="5"/>
      <c r="J103" s="5"/>
    </row>
    <row r="104" spans="3:10" ht="19.95" customHeight="1">
      <c r="C104" s="5"/>
      <c r="E104" s="5"/>
      <c r="F104" s="5"/>
      <c r="J104" s="5"/>
    </row>
    <row r="105" spans="3:10" ht="19.95" customHeight="1">
      <c r="C105" s="5"/>
      <c r="E105" s="5"/>
      <c r="F105" s="5"/>
      <c r="J105" s="5"/>
    </row>
    <row r="106" spans="3:10" ht="19.95" customHeight="1">
      <c r="C106" s="5"/>
      <c r="E106" s="5"/>
      <c r="F106" s="5"/>
      <c r="J106" s="5"/>
    </row>
    <row r="107" spans="3:10" ht="19.95" customHeight="1">
      <c r="C107" s="5"/>
      <c r="E107" s="5"/>
      <c r="F107" s="5"/>
      <c r="J107" s="5"/>
    </row>
    <row r="108" spans="3:10" ht="19.95" customHeight="1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</sheetData>
  <sheetProtection algorithmName="SHA-512" hashValue="BnLcHg4Icaa6avmWsoD9Zzl49kK/nub4m49ARhEYv5KDMkz6HT0WjM82FBleyItn8XADAGwZrA5/DHdIW687zA==" saltValue="sqxLvmwUV+YLgIp2hkXF1w==" spinCount="100000" sheet="1" objects="1" scenarios="1"/>
  <mergeCells count="14">
    <mergeCell ref="U8:U10"/>
    <mergeCell ref="G5:H5"/>
    <mergeCell ref="B1:D1"/>
    <mergeCell ref="B14:G14"/>
    <mergeCell ref="R14:T14"/>
    <mergeCell ref="B13:I13"/>
    <mergeCell ref="R13:T13"/>
    <mergeCell ref="I8:I10"/>
    <mergeCell ref="J8:J10"/>
    <mergeCell ref="K8:K10"/>
    <mergeCell ref="M8:M10"/>
    <mergeCell ref="N8:N10"/>
    <mergeCell ref="O8:O10"/>
    <mergeCell ref="H8:H10"/>
  </mergeCells>
  <conditionalFormatting sqref="D7:D11 B7:B11">
    <cfRule type="containsBlanks" priority="52" dxfId="7">
      <formula>LEN(TRIM(B7))=0</formula>
    </cfRule>
  </conditionalFormatting>
  <conditionalFormatting sqref="B7:B11">
    <cfRule type="cellIs" priority="49" dxfId="6" operator="greaterThanOrEqual">
      <formula>1</formula>
    </cfRule>
  </conditionalFormatting>
  <conditionalFormatting sqref="T7:T11">
    <cfRule type="cellIs" priority="36" dxfId="5" operator="equal">
      <formula>"VYHOVUJE"</formula>
    </cfRule>
  </conditionalFormatting>
  <conditionalFormatting sqref="T7:T11">
    <cfRule type="cellIs" priority="35" dxfId="4" operator="equal">
      <formula>"NEVYHOVUJE"</formula>
    </cfRule>
  </conditionalFormatting>
  <conditionalFormatting sqref="G7:H8 R7:R11 G11:H11 G9:G10">
    <cfRule type="containsBlanks" priority="29" dxfId="3">
      <formula>LEN(TRIM(G7))=0</formula>
    </cfRule>
  </conditionalFormatting>
  <conditionalFormatting sqref="G7:H8 R7:R11 G11:H11 G9:G10">
    <cfRule type="notContainsBlanks" priority="27" dxfId="2">
      <formula>LEN(TRIM(G7))&gt;0</formula>
    </cfRule>
  </conditionalFormatting>
  <conditionalFormatting sqref="G7:H8 R7:R11 G11:H11 G9:G10">
    <cfRule type="notContainsBlanks" priority="26" dxfId="1">
      <formula>LEN(TRIM(G7))&gt;0</formula>
    </cfRule>
  </conditionalFormatting>
  <conditionalFormatting sqref="G7:H8 G11:H11 G9:G10">
    <cfRule type="notContainsBlanks" priority="25" dxfId="0">
      <formula>LEN(TRIM(G7))&gt;0</formula>
    </cfRule>
  </conditionalFormatting>
  <dataValidations count="4">
    <dataValidation type="list" showInputMessage="1" showErrorMessage="1" sqref="J7">
      <formula1>"ANO,NE"</formula1>
    </dataValidation>
    <dataValidation type="list" showInputMessage="1" showErrorMessage="1" sqref="E7:E11">
      <formula1>"ks,bal,sada,m,"</formula1>
    </dataValidation>
    <dataValidation type="list" allowBlank="1" showInputMessage="1" showErrorMessage="1" sqref="J8 J11">
      <formula1>"ANO,NE"</formula1>
    </dataValidation>
    <dataValidation type="list" allowBlank="1" showInputMessage="1" showErrorMessage="1" sqref="V7:V11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2021-04-28T08:56:54Z</cp:lastPrinted>
  <dcterms:created xsi:type="dcterms:W3CDTF">2014-03-05T12:43:32Z</dcterms:created>
  <dcterms:modified xsi:type="dcterms:W3CDTF">2021-06-14T10:43:00Z</dcterms:modified>
  <cp:category/>
  <cp:version/>
  <cp:contentType/>
  <cp:contentStatus/>
  <cp:revision>3</cp:revision>
</cp:coreProperties>
</file>