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sigs" ContentType="application/vnd.openxmlformats-package.digital-signature-origin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026"/>
  <workbookPr/>
  <mc:AlternateContent xmlns:mc="http://schemas.openxmlformats.org/markup-compatibility/2006">
    <mc:Choice Requires="x15">
      <x15ac:absPath xmlns:x15ac="http://schemas.microsoft.com/office/spreadsheetml/2010/11/ac" url="X:\VEREJNE ZAKAZKY\k odevzdani\VZ210211 - 7.6. - ZCU - AV technika (II.) 014-2021 - CENY\"/>
    </mc:Choice>
  </mc:AlternateContent>
  <xr:revisionPtr revIDLastSave="0" documentId="13_ncr:1_{0F34F830-C70D-424C-BD00-CC96E9A8EA47}" xr6:coauthVersionLast="47" xr6:coauthVersionMax="47" xr10:uidLastSave="{00000000-0000-0000-0000-000000000000}"/>
  <bookViews>
    <workbookView xWindow="28680" yWindow="-120" windowWidth="24240" windowHeight="17640" xr2:uid="{00000000-000D-0000-FFFF-FFFF00000000}"/>
  </bookViews>
  <sheets>
    <sheet name="AVT" sheetId="1" r:id="rId1"/>
  </sheets>
  <definedNames>
    <definedName name="_xlnm.Print_Area" localSheetId="0">AVT!$B$1:$T$10</definedName>
  </definedNames>
  <calcPr calcId="181029"/>
</workbook>
</file>

<file path=xl/calcChain.xml><?xml version="1.0" encoding="utf-8"?>
<calcChain xmlns="http://schemas.openxmlformats.org/spreadsheetml/2006/main">
  <c r="T7" i="1" l="1"/>
  <c r="S7" i="1"/>
  <c r="R10" i="1" s="1"/>
  <c r="P7" i="1"/>
  <c r="Q10" i="1" s="1"/>
</calcChain>
</file>

<file path=xl/sharedStrings.xml><?xml version="1.0" encoding="utf-8"?>
<sst xmlns="http://schemas.openxmlformats.org/spreadsheetml/2006/main" count="40" uniqueCount="38">
  <si>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</si>
  <si>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</si>
  <si>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</si>
  <si>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</si>
  <si>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</si>
  <si>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</si>
  <si>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</si>
  <si>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</si>
  <si>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</si>
  <si>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</si>
  <si>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</si>
  <si>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</si>
  <si>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32342200-4 - Sluchátka</t>
  </si>
  <si>
    <t>ks</t>
  </si>
  <si>
    <t>Název</t>
  </si>
  <si>
    <t>Měrná jednotka [MJ]</t>
  </si>
  <si>
    <t>Popis</t>
  </si>
  <si>
    <t xml:space="preserve">Fakturace </t>
  </si>
  <si>
    <t xml:space="preserve">Financováno
 z projektových finančních prostředků </t>
  </si>
  <si>
    <t xml:space="preserve">Obchodní podmínky NAD RÁMEC STANDARDNÍCH 
obchodních podmínek </t>
  </si>
  <si>
    <t>Kontaktní osoba 
k převzetí zboží</t>
  </si>
  <si>
    <t xml:space="preserve">Místo dodání </t>
  </si>
  <si>
    <r>
      <t xml:space="preserve">Termín dodání </t>
    </r>
    <r>
      <rPr>
        <b/>
        <sz val="11"/>
        <rFont val="Calibri"/>
        <family val="2"/>
        <charset val="238"/>
        <scheme val="minor"/>
      </rPr>
      <t xml:space="preserve">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</si>
  <si>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Maximální cena za jednotlivé položky 
 v Kč BEZ DPH </t>
  </si>
  <si>
    <t xml:space="preserve">POZNÁMKA </t>
  </si>
  <si>
    <t>CPV - výběr
AUDIOVIZUÁLNÍ TECHNIKA</t>
  </si>
  <si>
    <t>Samostatná faktura</t>
  </si>
  <si>
    <t>Odkaz na  splnění požadavku
TCO Certified / Energy star</t>
  </si>
  <si>
    <t>Zadavatel požaduje, aby vybraná zařízení splňovala požadavky na certifikaci TCO Certified (viz https://tcocertified.com/product-finder/) nebo programu Energy star (viz https://www.energystar.gov/products).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</si>
  <si>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 xml:space="preserve"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
</t>
    </r>
    <r>
      <rPr>
        <b/>
        <sz val="11"/>
        <color theme="1"/>
        <rFont val="Calibri"/>
        <family val="2"/>
        <charset val="238"/>
        <scheme val="minor"/>
      </rPr>
      <t xml:space="preserve">
V případě, že se dodavatel při předání zboží na některá uvedená tel. čísla nedovolá, bude v takovém případě volat tel. 377 631 320, 377 631 325.</t>
    </r>
  </si>
  <si>
    <t>NE</t>
  </si>
  <si>
    <t>Bezdrátová sluchátka s mikrofonem, ANC a hlasovým asistentem</t>
  </si>
  <si>
    <t>Zuzana Martinčíková,
Tel.: 37763 3601</t>
  </si>
  <si>
    <t>Unvierzitní 22,
301 00 Plzeň,
Fakulta ekonomická -
Katedra podnikové ekonomiky a managementu,
místnost UK 412</t>
  </si>
  <si>
    <t>Pokud financováno z projektových prostředků, pak ŘEŠITEL uvede: NÁZEV A ČÍSLO DOTAČNÍHO PROJEKTU</t>
  </si>
  <si>
    <t>Provedení: „špunty“ (zapuštěné v uších).
Konstrukce: uzavřená.
Mikrofon: integrovaný.
Typ připojení: BlueTooth verze min. 5.0.
Funkce: Aktivní potlačení hluku (ANC), přijímání hovorů, přepínání skladeb, hlasový asistent.
True Wireless (nejsou nutné dráty pro sluchátka, ani pro dobíjecí pouzdro).
Odolnost: IPX4.
Dodání včetně dobíjecího pouzdra (!) a USB kabelu.
Pouzdro lze dobíjet i bezdrátovou dobíječkou.
Max. výdrž baterie vč. dobíjení z pouzdra: min. 24h.
Barva: bílá nebo alespoň světlá.
Hmotnost: max. 5,5g.
Kompatibilní s telefony iPhone a tablety iPad.</t>
  </si>
  <si>
    <t>Příloha č. 2 Kupní smlouvy - technická specifikace
Audiovizuální technika (II.) 014 - 2021</t>
  </si>
  <si>
    <t>Apple AirPods Pro (MWP22ZM/A), záruka 24 měsíců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</si>
</sst>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2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 diagonalUp="1" diagonalDown="1"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 style="thin">
        <color indexed="64"/>
      </diagonal>
    </border>
  </borders>
  <cellStyleXfs count="2">
    <xf numFmtId="0" fontId="0" fillId="0" borderId="0"/>
    <xf numFmtId="0" fontId="16" fillId="0" borderId="0"/>
  </cellStyleXfs>
  <cellXfs count="75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/>
    <xf numFmtId="0" fontId="8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horizontal="center" vertical="center" wrapText="1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9" fillId="0" borderId="0" xfId="0" applyFont="1" applyAlignment="1">
      <alignment horizontal="left" vertical="center" wrapText="1"/>
    </xf>
    <xf numFmtId="0" fontId="0" fillId="0" borderId="1" xfId="0" applyBorder="1"/>
    <xf numFmtId="0" fontId="0" fillId="4" borderId="1" xfId="0" applyFill="1" applyBorder="1"/>
    <xf numFmtId="0" fontId="0" fillId="0" borderId="0" xfId="0" applyAlignment="1">
      <alignment horizontal="left" vertical="top" indent="1"/>
    </xf>
    <xf numFmtId="0" fontId="12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9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3" fillId="2" borderId="3" xfId="0" applyFont="1" applyFill="1" applyBorder="1" applyAlignment="1">
      <alignment horizontal="center" vertical="center" textRotation="90" wrapText="1"/>
    </xf>
    <xf numFmtId="0" fontId="13" fillId="5" borderId="4" xfId="0" applyFont="1" applyFill="1" applyBorder="1" applyAlignment="1">
      <alignment horizontal="center" vertical="center" wrapText="1"/>
    </xf>
    <xf numFmtId="0" fontId="9" fillId="4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49" fontId="0" fillId="0" borderId="0" xfId="0" applyNumberFormat="1" applyAlignment="1">
      <alignment horizontal="center" vertical="center" wrapText="1"/>
    </xf>
    <xf numFmtId="164" fontId="0" fillId="0" borderId="0" xfId="0" applyNumberFormat="1" applyAlignment="1">
      <alignment horizontal="right" vertical="center" indent="1"/>
    </xf>
    <xf numFmtId="0" fontId="13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3" fillId="0" borderId="0" xfId="0" applyFont="1" applyAlignment="1">
      <alignment vertical="center"/>
    </xf>
    <xf numFmtId="164" fontId="15" fillId="0" borderId="0" xfId="0" applyNumberFormat="1" applyFont="1" applyAlignment="1">
      <alignment horizontal="right" vertical="center" indent="1"/>
    </xf>
    <xf numFmtId="164" fontId="7" fillId="0" borderId="3" xfId="0" applyNumberFormat="1" applyFont="1" applyBorder="1" applyAlignment="1">
      <alignment horizontal="center" vertical="center"/>
    </xf>
    <xf numFmtId="0" fontId="18" fillId="5" borderId="4" xfId="0" applyFont="1" applyFill="1" applyBorder="1" applyAlignment="1">
      <alignment horizontal="center" vertical="center" wrapText="1"/>
    </xf>
    <xf numFmtId="0" fontId="19" fillId="0" borderId="0" xfId="0" applyFont="1" applyAlignment="1">
      <alignment vertical="top" wrapText="1"/>
    </xf>
    <xf numFmtId="0" fontId="6" fillId="0" borderId="0" xfId="0" applyFont="1" applyAlignment="1">
      <alignment vertical="top" wrapText="1"/>
    </xf>
    <xf numFmtId="0" fontId="11" fillId="0" borderId="0" xfId="0" applyFont="1" applyAlignment="1">
      <alignment vertical="center" wrapText="1"/>
    </xf>
    <xf numFmtId="0" fontId="17" fillId="5" borderId="4" xfId="0" applyFont="1" applyFill="1" applyBorder="1" applyAlignment="1">
      <alignment horizontal="center" vertical="center" wrapText="1"/>
    </xf>
    <xf numFmtId="0" fontId="0" fillId="0" borderId="6" xfId="0" applyBorder="1"/>
    <xf numFmtId="0" fontId="13" fillId="4" borderId="7" xfId="0" applyFont="1" applyFill="1" applyBorder="1" applyAlignment="1">
      <alignment horizontal="center" vertical="center" wrapText="1"/>
    </xf>
    <xf numFmtId="0" fontId="13" fillId="4" borderId="9" xfId="0" applyFont="1" applyFill="1" applyBorder="1" applyAlignment="1" applyProtection="1">
      <alignment horizontal="center" vertical="center" wrapText="1"/>
    </xf>
    <xf numFmtId="0" fontId="9" fillId="4" borderId="8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left" vertical="center" wrapText="1"/>
    </xf>
    <xf numFmtId="0" fontId="0" fillId="0" borderId="0" xfId="0" applyAlignment="1">
      <alignment horizontal="justify" vertical="center" wrapText="1"/>
    </xf>
    <xf numFmtId="0" fontId="9" fillId="5" borderId="4" xfId="0" applyFont="1" applyFill="1" applyBorder="1" applyAlignment="1">
      <alignment horizontal="center" vertical="center" wrapText="1"/>
    </xf>
    <xf numFmtId="3" fontId="0" fillId="2" borderId="3" xfId="0" applyNumberForma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3" fontId="0" fillId="3" borderId="4" xfId="0" applyNumberFormat="1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left" vertical="center" wrapText="1"/>
    </xf>
    <xf numFmtId="0" fontId="14" fillId="4" borderId="10" xfId="0" applyFont="1" applyFill="1" applyBorder="1" applyAlignment="1">
      <alignment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17" fillId="3" borderId="4" xfId="0" applyFont="1" applyFill="1" applyBorder="1" applyAlignment="1">
      <alignment horizontal="center" vertical="center" wrapText="1"/>
    </xf>
    <xf numFmtId="164" fontId="0" fillId="0" borderId="4" xfId="0" applyNumberFormat="1" applyBorder="1" applyAlignment="1">
      <alignment horizontal="right" vertical="center" indent="1"/>
    </xf>
    <xf numFmtId="164" fontId="0" fillId="3" borderId="4" xfId="0" applyNumberFormat="1" applyFill="1" applyBorder="1" applyAlignment="1">
      <alignment horizontal="right" vertical="center" indent="1"/>
    </xf>
    <xf numFmtId="165" fontId="0" fillId="0" borderId="4" xfId="0" applyNumberForma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164" fontId="14" fillId="4" borderId="4" xfId="0" applyNumberFormat="1" applyFont="1" applyFill="1" applyBorder="1" applyAlignment="1" applyProtection="1">
      <alignment horizontal="right" vertical="center" wrapText="1" indent="1"/>
      <protection locked="0"/>
    </xf>
    <xf numFmtId="0" fontId="14" fillId="4" borderId="4" xfId="0" applyFont="1" applyFill="1" applyBorder="1" applyAlignment="1" applyProtection="1">
      <alignment horizontal="center" vertical="center" wrapText="1"/>
      <protection locked="0"/>
    </xf>
    <xf numFmtId="0" fontId="21" fillId="0" borderId="0" xfId="0" applyFont="1" applyAlignment="1">
      <alignment horizontal="left" vertical="center" wrapText="1"/>
    </xf>
    <xf numFmtId="0" fontId="13" fillId="0" borderId="0" xfId="0" applyFont="1" applyAlignment="1">
      <alignment horizontal="left" vertical="center" wrapText="1"/>
    </xf>
    <xf numFmtId="164" fontId="7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20" fillId="2" borderId="0" xfId="0" applyFont="1" applyFill="1" applyAlignment="1">
      <alignment horizontal="left" vertical="center" wrapText="1"/>
    </xf>
    <xf numFmtId="0" fontId="20" fillId="2" borderId="0" xfId="0" applyFont="1" applyFill="1" applyAlignment="1">
      <alignment horizontal="left" vertical="center"/>
    </xf>
    <xf numFmtId="0" fontId="9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9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</cellXfs>
  <cellStyles count="2">
    <cellStyle name="Normální" xfId="0" builtinId="0"/>
    <cellStyle name="normální 3" xfId="1" xr:uid="{00000000-0005-0000-0000-000001000000}"/>
  </cellStyles>
  <dxfs count="11"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157"/>
  <sheetViews>
    <sheetView tabSelected="1" topLeftCell="J4" zoomScaleNormal="100" workbookViewId="0">
      <selection activeCell="Q8" sqref="Q8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40.28515625" style="1" customWidth="1"/>
    <col min="4" max="4" width="10.7109375" style="2" customWidth="1"/>
    <col min="5" max="5" width="10.28515625" style="3" customWidth="1"/>
    <col min="6" max="6" width="91.28515625" style="1" customWidth="1"/>
    <col min="7" max="7" width="27.85546875" style="1" customWidth="1"/>
    <col min="8" max="8" width="31.7109375" style="1" customWidth="1"/>
    <col min="9" max="9" width="20" style="1" customWidth="1"/>
    <col min="10" max="10" width="16.5703125" style="1" customWidth="1"/>
    <col min="11" max="11" width="31.85546875" style="5" hidden="1" customWidth="1"/>
    <col min="12" max="12" width="22.7109375" style="5" hidden="1" customWidth="1"/>
    <col min="13" max="13" width="27.5703125" style="5" customWidth="1"/>
    <col min="14" max="14" width="48" style="1" customWidth="1"/>
    <col min="15" max="15" width="28" style="1" customWidth="1"/>
    <col min="16" max="16" width="15.140625" style="1" hidden="1" customWidth="1"/>
    <col min="17" max="17" width="21.5703125" style="5" customWidth="1"/>
    <col min="18" max="18" width="23.28515625" style="5" customWidth="1"/>
    <col min="19" max="19" width="20.7109375" style="5" bestFit="1" customWidth="1"/>
    <col min="20" max="20" width="19.7109375" style="5" bestFit="1" customWidth="1"/>
    <col min="21" max="21" width="11.140625" style="5" hidden="1" customWidth="1"/>
    <col min="22" max="22" width="34.5703125" style="4" customWidth="1"/>
    <col min="23" max="16384" width="9.140625" style="5"/>
  </cols>
  <sheetData>
    <row r="1" spans="1:22" ht="42.6" customHeight="1" x14ac:dyDescent="0.25">
      <c r="B1" s="68" t="s">
        <v>36</v>
      </c>
      <c r="C1" s="69"/>
      <c r="D1" s="69"/>
    </row>
    <row r="2" spans="1:22" ht="18" customHeight="1" x14ac:dyDescent="0.25">
      <c r="C2" s="5"/>
      <c r="D2" s="12"/>
      <c r="E2" s="6"/>
      <c r="F2" s="7"/>
      <c r="G2" s="7"/>
      <c r="H2" s="7"/>
      <c r="I2" s="5"/>
      <c r="J2" s="8"/>
      <c r="N2" s="37"/>
      <c r="O2" s="7"/>
      <c r="P2" s="7"/>
      <c r="Q2" s="7"/>
      <c r="R2" s="7"/>
      <c r="T2" s="9"/>
      <c r="U2" s="10"/>
      <c r="V2" s="11"/>
    </row>
    <row r="3" spans="1:22" ht="18" customHeight="1" x14ac:dyDescent="0.25">
      <c r="B3" s="15"/>
      <c r="C3" s="13" t="s">
        <v>0</v>
      </c>
      <c r="D3" s="14"/>
      <c r="E3" s="14"/>
      <c r="F3" s="14"/>
      <c r="G3" s="38"/>
      <c r="H3" s="38"/>
      <c r="I3" s="38"/>
      <c r="J3" s="38"/>
      <c r="K3" s="38"/>
      <c r="L3" s="38"/>
      <c r="M3" s="9"/>
      <c r="N3" s="36"/>
      <c r="O3" s="36"/>
      <c r="P3" s="36"/>
      <c r="Q3" s="36"/>
      <c r="R3" s="36"/>
      <c r="T3" s="9"/>
    </row>
    <row r="4" spans="1:22" ht="18" customHeight="1" thickBot="1" x14ac:dyDescent="0.3">
      <c r="B4" s="16"/>
      <c r="C4" s="17" t="s">
        <v>1</v>
      </c>
      <c r="D4" s="14"/>
      <c r="E4" s="14"/>
      <c r="F4" s="14"/>
      <c r="G4" s="14"/>
      <c r="H4" s="14"/>
      <c r="I4" s="9"/>
      <c r="J4" s="9"/>
      <c r="K4" s="9"/>
      <c r="L4" s="9"/>
      <c r="M4" s="9"/>
      <c r="N4" s="7"/>
      <c r="O4" s="7"/>
      <c r="P4" s="7"/>
      <c r="Q4" s="9"/>
      <c r="R4" s="9"/>
      <c r="T4" s="9"/>
    </row>
    <row r="5" spans="1:22" ht="34.5" customHeight="1" thickBot="1" x14ac:dyDescent="0.3">
      <c r="B5" s="18"/>
      <c r="C5" s="19"/>
      <c r="D5" s="20"/>
      <c r="E5" s="20"/>
      <c r="F5" s="7"/>
      <c r="G5" s="43" t="s">
        <v>2</v>
      </c>
      <c r="H5" s="43" t="s">
        <v>2</v>
      </c>
      <c r="I5" s="7"/>
      <c r="J5" s="7"/>
      <c r="N5" s="7"/>
      <c r="O5" s="22"/>
      <c r="P5" s="22"/>
      <c r="R5" s="21" t="s">
        <v>2</v>
      </c>
      <c r="V5" s="8"/>
    </row>
    <row r="6" spans="1:22" ht="67.150000000000006" customHeight="1" thickTop="1" thickBot="1" x14ac:dyDescent="0.3">
      <c r="B6" s="23" t="s">
        <v>3</v>
      </c>
      <c r="C6" s="24" t="s">
        <v>14</v>
      </c>
      <c r="D6" s="24" t="s">
        <v>4</v>
      </c>
      <c r="E6" s="24" t="s">
        <v>15</v>
      </c>
      <c r="F6" s="24" t="s">
        <v>16</v>
      </c>
      <c r="G6" s="41" t="s">
        <v>5</v>
      </c>
      <c r="H6" s="42" t="s">
        <v>27</v>
      </c>
      <c r="I6" s="35" t="s">
        <v>17</v>
      </c>
      <c r="J6" s="35" t="s">
        <v>18</v>
      </c>
      <c r="K6" s="46" t="s">
        <v>34</v>
      </c>
      <c r="L6" s="35" t="s">
        <v>19</v>
      </c>
      <c r="M6" s="39" t="s">
        <v>20</v>
      </c>
      <c r="N6" s="35" t="s">
        <v>21</v>
      </c>
      <c r="O6" s="35" t="s">
        <v>22</v>
      </c>
      <c r="P6" s="35" t="s">
        <v>23</v>
      </c>
      <c r="Q6" s="24" t="s">
        <v>6</v>
      </c>
      <c r="R6" s="25" t="s">
        <v>7</v>
      </c>
      <c r="S6" s="46" t="s">
        <v>8</v>
      </c>
      <c r="T6" s="46" t="s">
        <v>9</v>
      </c>
      <c r="U6" s="35" t="s">
        <v>24</v>
      </c>
      <c r="V6" s="35" t="s">
        <v>25</v>
      </c>
    </row>
    <row r="7" spans="1:22" ht="249.75" customHeight="1" thickTop="1" thickBot="1" x14ac:dyDescent="0.3">
      <c r="A7" s="26"/>
      <c r="B7" s="47">
        <v>1</v>
      </c>
      <c r="C7" s="48" t="s">
        <v>31</v>
      </c>
      <c r="D7" s="49">
        <v>1</v>
      </c>
      <c r="E7" s="50" t="s">
        <v>13</v>
      </c>
      <c r="F7" s="51" t="s">
        <v>35</v>
      </c>
      <c r="G7" s="62" t="s">
        <v>37</v>
      </c>
      <c r="H7" s="52"/>
      <c r="I7" s="53" t="s">
        <v>26</v>
      </c>
      <c r="J7" s="54" t="s">
        <v>30</v>
      </c>
      <c r="K7" s="55"/>
      <c r="L7" s="50"/>
      <c r="M7" s="53" t="s">
        <v>32</v>
      </c>
      <c r="N7" s="53" t="s">
        <v>33</v>
      </c>
      <c r="O7" s="56">
        <v>14</v>
      </c>
      <c r="P7" s="57">
        <f>D7*Q7</f>
        <v>6033</v>
      </c>
      <c r="Q7" s="58">
        <v>6033</v>
      </c>
      <c r="R7" s="61">
        <v>4870</v>
      </c>
      <c r="S7" s="59">
        <f>D7*R7</f>
        <v>4870</v>
      </c>
      <c r="T7" s="60" t="str">
        <f t="shared" ref="T7" si="0">IF(ISNUMBER(R7), IF(R7&gt;Q7,"NEVYHOVUJE","VYHOVUJE")," ")</f>
        <v>VYHOVUJE</v>
      </c>
      <c r="U7" s="50"/>
      <c r="V7" s="50" t="s">
        <v>12</v>
      </c>
    </row>
    <row r="8" spans="1:22" ht="13.5" customHeight="1" thickTop="1" thickBot="1" x14ac:dyDescent="0.3">
      <c r="C8" s="5"/>
      <c r="D8" s="5"/>
      <c r="E8" s="5"/>
      <c r="F8" s="5"/>
      <c r="G8" s="5"/>
      <c r="H8" s="5"/>
      <c r="I8" s="5"/>
      <c r="J8" s="5"/>
      <c r="N8" s="5"/>
      <c r="O8" s="5"/>
      <c r="P8" s="5"/>
      <c r="S8" s="40"/>
    </row>
    <row r="9" spans="1:22" ht="60" customHeight="1" thickTop="1" thickBot="1" x14ac:dyDescent="0.3">
      <c r="B9" s="70" t="s">
        <v>29</v>
      </c>
      <c r="C9" s="71"/>
      <c r="D9" s="71"/>
      <c r="E9" s="71"/>
      <c r="F9" s="71"/>
      <c r="G9" s="71"/>
      <c r="H9" s="45"/>
      <c r="I9" s="27"/>
      <c r="J9" s="27"/>
      <c r="K9" s="27"/>
      <c r="L9" s="28"/>
      <c r="M9" s="8"/>
      <c r="N9" s="8"/>
      <c r="O9" s="29"/>
      <c r="P9" s="29"/>
      <c r="Q9" s="30" t="s">
        <v>10</v>
      </c>
      <c r="R9" s="72" t="s">
        <v>11</v>
      </c>
      <c r="S9" s="73"/>
      <c r="T9" s="74"/>
      <c r="U9" s="22"/>
      <c r="V9" s="31"/>
    </row>
    <row r="10" spans="1:22" ht="33" customHeight="1" thickTop="1" thickBot="1" x14ac:dyDescent="0.3">
      <c r="B10" s="63" t="s">
        <v>28</v>
      </c>
      <c r="C10" s="64"/>
      <c r="D10" s="64"/>
      <c r="E10" s="64"/>
      <c r="F10" s="64"/>
      <c r="G10" s="64"/>
      <c r="H10" s="44"/>
      <c r="I10" s="32"/>
      <c r="L10" s="12"/>
      <c r="M10" s="12"/>
      <c r="N10" s="12"/>
      <c r="O10" s="33"/>
      <c r="P10" s="33"/>
      <c r="Q10" s="34">
        <f>SUM(P7:P7)</f>
        <v>6033</v>
      </c>
      <c r="R10" s="65">
        <f>SUM(S7:S7)</f>
        <v>4870</v>
      </c>
      <c r="S10" s="66"/>
      <c r="T10" s="67"/>
    </row>
    <row r="11" spans="1:22" ht="14.25" customHeight="1" thickTop="1" x14ac:dyDescent="0.25"/>
    <row r="12" spans="1:22" ht="14.25" customHeight="1" x14ac:dyDescent="0.25"/>
    <row r="13" spans="1:22" ht="14.25" customHeight="1" x14ac:dyDescent="0.25"/>
    <row r="14" spans="1:22" ht="14.25" customHeight="1" x14ac:dyDescent="0.25"/>
    <row r="15" spans="1:22" ht="14.25" customHeight="1" x14ac:dyDescent="0.25"/>
    <row r="16" spans="1:22" ht="14.25" customHeight="1" x14ac:dyDescent="0.25"/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</sheetData>
  <sheetProtection algorithmName="SHA-512" hashValue="AElDljDgZ6LUoR0BUjrX5WXy6RxaHOnf3SA/UUuxZU1t1qgfRoOcoYd72Q6O5T2HwEjVKZ+JoJMTYL0/5HRr1Q==" saltValue="KRTTx/QAKeqs3KDU6fDjOA==" spinCount="100000" sheet="1" objects="1" scenarios="1"/>
  <mergeCells count="5">
    <mergeCell ref="B10:G10"/>
    <mergeCell ref="R10:T10"/>
    <mergeCell ref="B1:D1"/>
    <mergeCell ref="B9:G9"/>
    <mergeCell ref="R9:T9"/>
  </mergeCells>
  <conditionalFormatting sqref="D7">
    <cfRule type="containsBlanks" dxfId="10" priority="51">
      <formula>LEN(TRIM(D7))=0</formula>
    </cfRule>
  </conditionalFormatting>
  <conditionalFormatting sqref="T7">
    <cfRule type="cellIs" dxfId="9" priority="43" operator="equal">
      <formula>"VYHOVUJE"</formula>
    </cfRule>
  </conditionalFormatting>
  <conditionalFormatting sqref="T7">
    <cfRule type="cellIs" dxfId="8" priority="42" operator="equal">
      <formula>"NEVYHOVUJE"</formula>
    </cfRule>
  </conditionalFormatting>
  <conditionalFormatting sqref="G7:H7">
    <cfRule type="containsBlanks" dxfId="7" priority="23">
      <formula>LEN(TRIM(G7))=0</formula>
    </cfRule>
  </conditionalFormatting>
  <conditionalFormatting sqref="G7:H7">
    <cfRule type="containsBlanks" dxfId="6" priority="22">
      <formula>LEN(TRIM(G7))=0</formula>
    </cfRule>
  </conditionalFormatting>
  <conditionalFormatting sqref="G7:H7">
    <cfRule type="notContainsBlanks" dxfId="5" priority="21">
      <formula>LEN(TRIM(G7))&gt;0</formula>
    </cfRule>
  </conditionalFormatting>
  <conditionalFormatting sqref="G7:H7">
    <cfRule type="notContainsBlanks" dxfId="4" priority="20">
      <formula>LEN(TRIM(G7))&gt;0</formula>
    </cfRule>
  </conditionalFormatting>
  <conditionalFormatting sqref="G7:H7">
    <cfRule type="notContainsBlanks" dxfId="3" priority="19">
      <formula>LEN(TRIM(G7))&gt;0</formula>
    </cfRule>
  </conditionalFormatting>
  <conditionalFormatting sqref="R7">
    <cfRule type="containsBlanks" dxfId="2" priority="13">
      <formula>LEN(TRIM(R7))=0</formula>
    </cfRule>
  </conditionalFormatting>
  <conditionalFormatting sqref="R7">
    <cfRule type="notContainsBlanks" dxfId="1" priority="12">
      <formula>LEN(TRIM(R7))&gt;0</formula>
    </cfRule>
  </conditionalFormatting>
  <conditionalFormatting sqref="R7">
    <cfRule type="notContainsBlanks" dxfId="0" priority="11">
      <formula>LEN(TRIM(R7))&gt;0</formula>
    </cfRule>
  </conditionalFormatting>
  <dataValidations count="3">
    <dataValidation type="list" showInputMessage="1" showErrorMessage="1" sqref="J7" xr:uid="{00000000-0002-0000-0000-000000000000}">
      <formula1>"ANO,NE"</formula1>
    </dataValidation>
    <dataValidation type="list" showInputMessage="1" showErrorMessage="1" sqref="E7" xr:uid="{00000000-0002-0000-0000-000001000000}">
      <formula1>"ks,bal,sada,"</formula1>
    </dataValidation>
    <dataValidation type="list" allowBlank="1" showInputMessage="1" showErrorMessage="1" sqref="V7" xr:uid="{00000000-0002-0000-0000-000002000000}">
      <formula1>#REF!</formula1>
    </dataValidation>
  </dataValidations>
  <pageMargins left="7.874015748031496E-2" right="0.11811023622047245" top="0.35433070866141736" bottom="0.35433070866141736" header="0.31496062992125984" footer="0.31496062992125984"/>
  <pageSetup paperSize="9" scale="2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 Čákora</cp:lastModifiedBy>
  <cp:revision>1</cp:revision>
  <cp:lastPrinted>2021-04-14T06:29:12Z</cp:lastPrinted>
  <dcterms:created xsi:type="dcterms:W3CDTF">2014-03-05T12:43:32Z</dcterms:created>
  <dcterms:modified xsi:type="dcterms:W3CDTF">2021-06-04T07:43:43Z</dcterms:modified>
</cp:coreProperties>
</file>