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/>
  <bookViews>
    <workbookView xWindow="0" yWindow="0" windowWidth="28800" windowHeight="14028" activeTab="0"/>
  </bookViews>
  <sheets>
    <sheet name="Výpočetní technika" sheetId="1" r:id="rId1"/>
  </sheets>
  <definedNames>
    <definedName name="_xlnm.Print_Area" localSheetId="0">'Výpočetní technika'!$B$1:$T$17</definedName>
  </definedNames>
  <calcPr calcId="191029"/>
</workbook>
</file>

<file path=xl/sharedStrings.xml><?xml version="1.0" encoding="utf-8"?>
<sst xmlns="http://schemas.openxmlformats.org/spreadsheetml/2006/main" count="42" uniqueCount="40">
  <si>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</si>
  <si>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</si>
  <si>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</si>
  <si>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</si>
  <si>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</si>
  <si>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</si>
  <si>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</si>
  <si>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</si>
  <si>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</si>
  <si>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</si>
  <si>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</si>
  <si>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</si>
  <si>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>48823000-3 - Souborové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</si>
  <si>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</si>
  <si>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</si>
  <si>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</si>
  <si>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</si>
  <si>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</si>
  <si>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</si>
  <si>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</si>
  <si>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</si>
  <si>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</si>
  <si>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</si>
  <si>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</si>
  <si>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</si>
  <si>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</si>
  <si>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</si>
  <si>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</si>
  <si>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</si>
  <si>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</si>
  <si>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</si>
  <si>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</si>
  <si>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</si>
  <si>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 xml:space="preserve">Příloha č. 2 Kupní smlouvy - technická specifikace
Výpočetní technika (III.) 066 - 2021 </t>
  </si>
  <si>
    <t>Server "ceph"</t>
  </si>
  <si>
    <t>Server "cloud"</t>
  </si>
  <si>
    <t>Ing. Michal Švamberg, 
Tel.: 37763 2833</t>
  </si>
  <si>
    <t>Univerzitní 20,
301 00 Plzeň,
Centrum informatizace a výpočetní techniky - Odbor Infrastruktury ICT,
místnost UI 403</t>
  </si>
  <si>
    <r>
      <t>Viz</t>
    </r>
    <r>
      <rPr>
        <b/>
        <sz val="11"/>
        <color rgb="FFFF0000"/>
        <rFont val="Calibri"/>
        <family val="2"/>
        <scheme val="minor"/>
      </rPr>
      <t xml:space="preserve">
Příloha č. 3 Kupní smlouvy - technická specifikace_VT (III.)-066-2021.pdf</t>
    </r>
  </si>
  <si>
    <r>
      <rPr>
        <b/>
        <sz val="11"/>
        <rFont val="Calibri"/>
        <family val="2"/>
        <scheme val="minor"/>
      </rPr>
      <t>Viz</t>
    </r>
    <r>
      <rPr>
        <b/>
        <sz val="11"/>
        <color rgb="FFFF0000"/>
        <rFont val="Calibri"/>
        <family val="2"/>
        <scheme val="minor"/>
      </rPr>
      <t xml:space="preserve">
Příloha č. 3 Kupní smlouvy - technická specifikace_VT (III.)-066-2021.pdf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</si>
</sst>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6" borderId="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04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05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95250</xdr:colOff>
      <xdr:row>67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338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52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10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29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67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86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57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76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95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9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29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48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67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86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405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95250</xdr:colOff>
      <xdr:row>76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86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76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792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86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40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353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58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4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49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05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14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90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290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67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767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9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86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05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73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026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601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2849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344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592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33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52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4830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078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978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597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281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05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6563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55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18049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76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450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269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1764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59467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A1">
      <selection activeCell="I12" sqref="I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78.140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28125" style="5" hidden="1" customWidth="1"/>
    <col min="12" max="12" width="42.8515625" style="5" customWidth="1"/>
    <col min="13" max="13" width="24.28125" style="5" customWidth="1"/>
    <col min="14" max="14" width="44.140625" style="4" customWidth="1"/>
    <col min="15" max="15" width="31.8515625" style="4" customWidth="1"/>
    <col min="16" max="16" width="20.0039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6" t="s">
        <v>33</v>
      </c>
      <c r="C1" s="87"/>
      <c r="D1" s="8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64"/>
      <c r="E3" s="64"/>
      <c r="F3" s="6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64"/>
      <c r="E4" s="64"/>
      <c r="F4" s="64"/>
      <c r="G4" s="64"/>
      <c r="H4" s="6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4" t="s">
        <v>2</v>
      </c>
      <c r="H5" s="85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28</v>
      </c>
      <c r="I6" s="40" t="s">
        <v>16</v>
      </c>
      <c r="J6" s="39" t="s">
        <v>17</v>
      </c>
      <c r="K6" s="39" t="s">
        <v>32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65" t="s">
        <v>7</v>
      </c>
      <c r="T6" s="44" t="s">
        <v>8</v>
      </c>
      <c r="U6" s="41" t="s">
        <v>22</v>
      </c>
      <c r="V6" s="41" t="s">
        <v>23</v>
      </c>
    </row>
    <row r="7" spans="1:22" ht="68.25" customHeight="1" thickTop="1">
      <c r="A7" s="20"/>
      <c r="B7" s="48">
        <v>1</v>
      </c>
      <c r="C7" s="49" t="s">
        <v>34</v>
      </c>
      <c r="D7" s="50">
        <v>3</v>
      </c>
      <c r="E7" s="66" t="s">
        <v>31</v>
      </c>
      <c r="F7" s="88" t="s">
        <v>39</v>
      </c>
      <c r="G7" s="91"/>
      <c r="H7" s="91"/>
      <c r="I7" s="76" t="s">
        <v>26</v>
      </c>
      <c r="J7" s="78" t="s">
        <v>27</v>
      </c>
      <c r="K7" s="78"/>
      <c r="L7" s="90" t="s">
        <v>38</v>
      </c>
      <c r="M7" s="80" t="s">
        <v>36</v>
      </c>
      <c r="N7" s="80" t="s">
        <v>37</v>
      </c>
      <c r="O7" s="51">
        <v>21</v>
      </c>
      <c r="P7" s="52">
        <f>D7*Q7</f>
        <v>750000</v>
      </c>
      <c r="Q7" s="53">
        <v>250000</v>
      </c>
      <c r="R7" s="94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82"/>
      <c r="V7" s="66" t="s">
        <v>12</v>
      </c>
    </row>
    <row r="8" spans="1:22" ht="68.25" customHeight="1" thickBot="1">
      <c r="A8" s="20"/>
      <c r="B8" s="56">
        <v>2</v>
      </c>
      <c r="C8" s="63" t="s">
        <v>35</v>
      </c>
      <c r="D8" s="57">
        <v>2</v>
      </c>
      <c r="E8" s="67" t="s">
        <v>31</v>
      </c>
      <c r="F8" s="89"/>
      <c r="G8" s="92"/>
      <c r="H8" s="93"/>
      <c r="I8" s="77"/>
      <c r="J8" s="79"/>
      <c r="K8" s="79"/>
      <c r="L8" s="89"/>
      <c r="M8" s="81"/>
      <c r="N8" s="81"/>
      <c r="O8" s="58">
        <v>21</v>
      </c>
      <c r="P8" s="59">
        <f>D8*Q8</f>
        <v>530000</v>
      </c>
      <c r="Q8" s="60">
        <v>265000</v>
      </c>
      <c r="R8" s="95"/>
      <c r="S8" s="61">
        <f>D8*R8</f>
        <v>0</v>
      </c>
      <c r="T8" s="62" t="str">
        <f aca="true" t="shared" si="1" ref="T8">IF(ISNUMBER(R8),IF(R8&gt;Q8,"NEVYHOVUJE","VYHOVUJE")," ")</f>
        <v xml:space="preserve"> </v>
      </c>
      <c r="U8" s="83"/>
      <c r="V8" s="67" t="s">
        <v>11</v>
      </c>
    </row>
    <row r="9" spans="3:16" ht="17.4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82.95" customHeight="1" thickBot="1" thickTop="1">
      <c r="B10" s="72" t="s">
        <v>30</v>
      </c>
      <c r="C10" s="72"/>
      <c r="D10" s="72"/>
      <c r="E10" s="72"/>
      <c r="F10" s="72"/>
      <c r="G10" s="72"/>
      <c r="H10" s="72"/>
      <c r="I10" s="72"/>
      <c r="J10" s="21"/>
      <c r="K10" s="21"/>
      <c r="L10" s="7"/>
      <c r="M10" s="7"/>
      <c r="N10" s="7"/>
      <c r="O10" s="22"/>
      <c r="P10" s="22"/>
      <c r="Q10" s="23" t="s">
        <v>9</v>
      </c>
      <c r="R10" s="73" t="s">
        <v>10</v>
      </c>
      <c r="S10" s="74"/>
      <c r="T10" s="75"/>
      <c r="U10" s="24"/>
      <c r="V10" s="25"/>
    </row>
    <row r="11" spans="2:20" ht="43.2" customHeight="1" thickBot="1" thickTop="1">
      <c r="B11" s="68" t="s">
        <v>29</v>
      </c>
      <c r="C11" s="68"/>
      <c r="D11" s="68"/>
      <c r="E11" s="68"/>
      <c r="F11" s="68"/>
      <c r="G11" s="68"/>
      <c r="I11" s="26"/>
      <c r="L11" s="9"/>
      <c r="M11" s="9"/>
      <c r="N11" s="9"/>
      <c r="O11" s="27"/>
      <c r="P11" s="27"/>
      <c r="Q11" s="28">
        <f>SUM(P7:P8)</f>
        <v>1280000</v>
      </c>
      <c r="R11" s="69">
        <f>SUM(S7:S8)</f>
        <v>0</v>
      </c>
      <c r="S11" s="70"/>
      <c r="T11" s="71"/>
    </row>
    <row r="12" spans="8:19" ht="15" thickTop="1">
      <c r="H12" s="64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4"/>
      <c r="H13" s="64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4"/>
      <c r="H14" s="64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64"/>
      <c r="H15" s="64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5" customHeight="1">
      <c r="C16" s="21"/>
      <c r="D16" s="29"/>
      <c r="E16" s="21"/>
      <c r="F16" s="21"/>
      <c r="G16" s="64"/>
      <c r="H16" s="6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5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64"/>
      <c r="H18" s="64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64"/>
      <c r="H19" s="6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64"/>
      <c r="H20" s="6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64"/>
      <c r="H21" s="6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64"/>
      <c r="H22" s="6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64"/>
      <c r="H23" s="6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64"/>
      <c r="H24" s="6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64"/>
      <c r="H25" s="6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64"/>
      <c r="H26" s="6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64"/>
      <c r="H27" s="6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64"/>
      <c r="H28" s="6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64"/>
      <c r="H29" s="6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64"/>
      <c r="H30" s="6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64"/>
      <c r="H31" s="6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64"/>
      <c r="H32" s="6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64"/>
      <c r="H33" s="6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64"/>
      <c r="H34" s="6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64"/>
      <c r="H35" s="6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64"/>
      <c r="H36" s="6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64"/>
      <c r="H37" s="6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64"/>
      <c r="H38" s="6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64"/>
      <c r="H39" s="6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64"/>
      <c r="H40" s="6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64"/>
      <c r="H41" s="6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64"/>
      <c r="H42" s="6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64"/>
      <c r="H43" s="6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64"/>
      <c r="H44" s="6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64"/>
      <c r="H45" s="6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64"/>
      <c r="H46" s="6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64"/>
      <c r="H47" s="6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64"/>
      <c r="H48" s="6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64"/>
      <c r="H49" s="6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64"/>
      <c r="H50" s="6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64"/>
      <c r="H51" s="6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64"/>
      <c r="H52" s="6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64"/>
      <c r="H53" s="6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64"/>
      <c r="H54" s="6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64"/>
      <c r="H55" s="6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64"/>
      <c r="H56" s="6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64"/>
      <c r="H57" s="6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64"/>
      <c r="H58" s="6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64"/>
      <c r="H59" s="6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64"/>
      <c r="H60" s="6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64"/>
      <c r="H61" s="6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64"/>
      <c r="H62" s="6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64"/>
      <c r="H63" s="6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64"/>
      <c r="H64" s="6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64"/>
      <c r="H65" s="6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64"/>
      <c r="H66" s="6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64"/>
      <c r="H67" s="6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64"/>
      <c r="H68" s="6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64"/>
      <c r="H69" s="6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64"/>
      <c r="H70" s="6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64"/>
      <c r="H71" s="6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64"/>
      <c r="H72" s="6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64"/>
      <c r="H73" s="6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64"/>
      <c r="H74" s="6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64"/>
      <c r="H75" s="6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64"/>
      <c r="H76" s="6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64"/>
      <c r="H77" s="6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64"/>
      <c r="H78" s="6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64"/>
      <c r="H79" s="6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64"/>
      <c r="H80" s="6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64"/>
      <c r="H81" s="6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64"/>
      <c r="H82" s="6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64"/>
      <c r="H83" s="6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64"/>
      <c r="H84" s="6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64"/>
      <c r="H85" s="6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64"/>
      <c r="H86" s="6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64"/>
      <c r="H87" s="6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64"/>
      <c r="H88" s="6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64"/>
      <c r="H89" s="6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64"/>
      <c r="H90" s="6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64"/>
      <c r="H91" s="6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64"/>
      <c r="H92" s="6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64"/>
      <c r="H93" s="6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64"/>
      <c r="H94" s="6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64"/>
      <c r="H95" s="6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64"/>
      <c r="H96" s="6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5" customHeight="1">
      <c r="C97" s="21"/>
      <c r="D97" s="29"/>
      <c r="E97" s="21"/>
      <c r="F97" s="21"/>
      <c r="G97" s="64"/>
      <c r="H97" s="64"/>
      <c r="I97" s="11"/>
      <c r="J97" s="11"/>
      <c r="K97" s="11"/>
      <c r="L97" s="11"/>
      <c r="M97" s="11"/>
      <c r="N97" s="6"/>
      <c r="O97" s="6"/>
      <c r="P97" s="6"/>
    </row>
    <row r="98" spans="3:10" ht="19.95" customHeight="1">
      <c r="C98" s="5"/>
      <c r="E98" s="5"/>
      <c r="F98" s="5"/>
      <c r="J98" s="5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jVdW0S90SwFYgHLOUJrsKlXSwBi9AObxl5ajAwfzhkIlgDm9vnQJ9qVo6luRnLpl0TKAoyeOuKQ4TiYM9ycHew==" saltValue="b7Vj8VAT3LuIlvRZj9i3gw==" spinCount="100000" sheet="1" objects="1" scenarios="1"/>
  <mergeCells count="14">
    <mergeCell ref="U7:U8"/>
    <mergeCell ref="G5:H5"/>
    <mergeCell ref="B1:D1"/>
    <mergeCell ref="F7:F8"/>
    <mergeCell ref="L7:L8"/>
    <mergeCell ref="B11:G11"/>
    <mergeCell ref="R11:T11"/>
    <mergeCell ref="B10:I10"/>
    <mergeCell ref="R10:T10"/>
    <mergeCell ref="I7:I8"/>
    <mergeCell ref="J7:J8"/>
    <mergeCell ref="K7:K8"/>
    <mergeCell ref="M7:M8"/>
    <mergeCell ref="N7:N8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H8 R7:R8">
    <cfRule type="containsBlanks" priority="29" dxfId="3">
      <formula>LEN(TRIM(G7))=0</formula>
    </cfRule>
  </conditionalFormatting>
  <conditionalFormatting sqref="G7:H8 R7:R8">
    <cfRule type="notContainsBlanks" priority="27" dxfId="2">
      <formula>LEN(TRIM(G7))&gt;0</formula>
    </cfRule>
  </conditionalFormatting>
  <conditionalFormatting sqref="G7:H8 R7:R8">
    <cfRule type="notContainsBlanks" priority="26" dxfId="1">
      <formula>LEN(TRIM(G7))&gt;0</formula>
    </cfRule>
  </conditionalFormatting>
  <conditionalFormatting sqref="G7:H8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2021-06-09T06:27:25Z</dcterms:modified>
  <cp:category/>
  <cp:version/>
  <cp:contentType/>
  <cp:contentStatus/>
  <cp:revision>3</cp:revision>
</cp:coreProperties>
</file>