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4"/>
  <workbookPr updateLinks="never"/>
  <bookViews>
    <workbookView xWindow="0" yWindow="0" windowWidth="23040" windowHeight="9060" tabRatio="778" activeTab="0"/>
  </bookViews>
  <sheets>
    <sheet name="Výpočetní technika" sheetId="1" r:id="rId1"/>
  </sheets>
  <externalReferences>
    <externalReference r:id="rId4"/>
  </externalReferences>
  <definedNames>
    <definedName name="_xlnm.Print_Area" localSheetId="0">'Výpočetní technika'!$B$1:$T$43</definedName>
  </definedNames>
  <calcPr calcId="191029"/>
</workbook>
</file>

<file path=xl/sharedStrings.xml><?xml version="1.0" encoding="utf-8"?>
<sst xmlns="http://schemas.openxmlformats.org/spreadsheetml/2006/main" count="177" uniqueCount="95">
  <si>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</si>
  <si>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</si>
  <si>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</si>
  <si>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</si>
  <si>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</si>
  <si>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</si>
  <si>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</si>
  <si>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</si>
  <si>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</si>
  <si>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</si>
  <si>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</si>
  <si>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30233132-5 - Diskové jednotky </t>
  </si>
  <si>
    <t>30234600-4 - Flash paměť</t>
  </si>
  <si>
    <t>30236110-6 - Paměť RAM</t>
  </si>
  <si>
    <t xml:space="preserve">30237000-9 - Součásti, příslušenství a doplňky pro počítače </t>
  </si>
  <si>
    <t>30237132-3 - Rozhraní USB (univerzální sériová sběrnice)</t>
  </si>
  <si>
    <t>32570000-9 - Komunikační zařízení</t>
  </si>
  <si>
    <t>32572000-3 - Komunikační kabely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</si>
  <si>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</si>
  <si>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</si>
  <si>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</si>
  <si>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</si>
  <si>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</si>
  <si>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</si>
  <si>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</si>
  <si>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</si>
  <si>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</si>
  <si>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</si>
  <si>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</si>
  <si>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</si>
  <si>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</si>
  <si>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Samostatná faktura</t>
  </si>
  <si>
    <t>NE</t>
  </si>
  <si>
    <t>Odkaz na splnění požadavku Energy star nebo TCO Certified</t>
  </si>
  <si>
    <t xml:space="preserve">Zadavatel požaduje, aby vybraná zařízení splňovala požadavky na certifikaci Energy star (viz https://www.energystar.gov/products) nebo TCO Certified (viz https://tcocertified.com/product-finder/) 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</si>
  <si>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</si>
  <si>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ks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</si>
  <si>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</si>
  <si>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Záruka na zboží min. 60 měsíců.</t>
  </si>
  <si>
    <t xml:space="preserve">Příloha č. 2 Kupní smlouvy - technická specifikace
Výpočetní technika (III.) 046 - 2021 </t>
  </si>
  <si>
    <t>SSD disk</t>
  </si>
  <si>
    <t>Baterie do notebooku</t>
  </si>
  <si>
    <t>Paměť do notebooku</t>
  </si>
  <si>
    <t>Zdroj</t>
  </si>
  <si>
    <t>Disk</t>
  </si>
  <si>
    <t>PC ventilátor 140x140 mm</t>
  </si>
  <si>
    <t>PC ventilátor 120x120 mm</t>
  </si>
  <si>
    <t>Milan Mašek, 
Tel.: 728 099 999,
37763 8418</t>
  </si>
  <si>
    <t>Univerzitní 22,
301 00 Plzeň,
Fakulta strojní -
Katedra průmyslového inženýrství a managementu,
místnost UL 301</t>
  </si>
  <si>
    <t>Kapacita min. 1TB.
Formát 2,5".
Rozhraní: SATA 6Gb/s.
Náhodné čtení/zápis min. 95 000/90 000 IOPS.
Záruka min. 5let.</t>
  </si>
  <si>
    <t>Kompatibilní s notebookem HP 8540W.</t>
  </si>
  <si>
    <t>Kompatibilní s notebookem Dell Latitude E6520.</t>
  </si>
  <si>
    <t>Kapacita min. 250GB.
Formát 2,5".
Rozhraní: SATA 6Gb/s.
Náhodné čtení/zápis min. 95 000/90 000 IOPS.
Záruka min. 5let.</t>
  </si>
  <si>
    <t>Výkon min. 550W, certifikace 80 Plus Bronze.
Záruka min. 5let.</t>
  </si>
  <si>
    <t>Kapacita min. 4TB.
Formát 3,5".
Rozhraní: SATA 6Gb/s.
Typ zápisu: CMR.
Rychlost otáčení ploten: min. 5900ot.
Optimalizace pro NAS.
Záruka min. 3 roky.</t>
  </si>
  <si>
    <t>3pin, otáčky větráku (ot/min): 1 000, LLS ložiska, průtok vzduchu min. 68 CFM, hlučnost max. 19 dB(a).</t>
  </si>
  <si>
    <t>Propojovací kabel USB-A(M) - USB-C(M)</t>
  </si>
  <si>
    <t>Délka 0,5 m, rychlost nabíjení min. 3A.</t>
  </si>
  <si>
    <t>4pin, průtok vzduchu min. 87 CFM, hlučnost max. 33 dB(A).</t>
  </si>
  <si>
    <t>Záruka na zboží min. 36 měsíců.</t>
  </si>
  <si>
    <t>Bezdrátový set klávesnice a myši</t>
  </si>
  <si>
    <t>Petra Peckertová,
Tel.: 37763 4601</t>
  </si>
  <si>
    <t>Univerzitní 8, 
301 00 Plzeň,
 Fakulta elektrotechnická -
Katedra elektrotechniky a počítačového modelování,
místnost EK 618</t>
  </si>
  <si>
    <t>Operační paměť</t>
  </si>
  <si>
    <t>Napájecí adaptér</t>
  </si>
  <si>
    <t>Ing. Pavel Hájek, Ph.D.,
Tel.: 735 713 955,
37763 9208</t>
  </si>
  <si>
    <t>Technická 8,
301 00 Plzeň,
Fakulta aplikovaných věd -
Katedra geomatiky,
místnost UN 635</t>
  </si>
  <si>
    <t>Kapacita min. 16 GB RAM, 3200 MHz, DDR4 SO-DIMM.
Časování: CL22.
Plně kompatibilní s Lenovo ThinkPad T14 Gen 1.
Záruka min. 5 let.</t>
  </si>
  <si>
    <t>Kapacita min. 1TB.
Technologie SSD.
Formát M.2 2280, PCIe-NVMe.
Pamět disku TLC.
Rychlost čtení alespoň 7000 MB/s.
Rychlost zápisu alespoň 5000 MB/s.
Životnost alespoň 600 TBW.
Plně kompatibilní s Lenovo ThinkPad T14 Gen 1.
Záruka min. 5 let.</t>
  </si>
  <si>
    <t>Kapacita min. 2TB.
Technologie SSD.
Formát M.2 2280, PCIe-NVMe.
Pamět disku TLC.
Rychlost čtení alespoň 7000 MB/s.
Rychlost zápisu alespoň 5000 MB/s.
Životnost alespoň 1200 TBW.
Plně kompatibilní s Lenovo ThinkPad T14 Gen 1.
Záruka min. 5 let.</t>
  </si>
  <si>
    <t>Napájecí adaptér pro Lenovo ThinkPad T14 Gen 1, USB-C 65W AC Adapter.</t>
  </si>
  <si>
    <t>ANO</t>
  </si>
  <si>
    <t>TRAFFO CK01000096</t>
  </si>
  <si>
    <r>
      <t xml:space="preserve">Kapacita min. 1TB.
Technologie SSD.
Formát M.2 2280, PCIe-NVMe.
Pamět disku TLC.
Rychlost čtení alespoň 7000 MB/s.
Rychlost zápisu alespoň 5000 MB/s.
Životnost alespoň 600 TBW.
Plně kompatibilní s Lenovo ThinkPad T14 Gen 1.
Záruka min. 5 let.
</t>
    </r>
    <r>
      <rPr>
        <i/>
        <sz val="11"/>
        <color theme="1"/>
        <rFont val="Calibri"/>
        <family val="2"/>
        <scheme val="minor"/>
      </rPr>
      <t xml:space="preserve">
Pozn:. popis disku shodný s pol.č. 14 - rozdělení z důvodu samostatné faktury.</t>
    </r>
  </si>
  <si>
    <r>
      <t xml:space="preserve">Kapacita min. 16 GB RAM, 3200 MHz, DDR4 SO-DIMM.
Časování: CL22.
Plně kompatibilní s Lenovo ThinkPad T14 Gen 1.
Záruka min. 5 let.
</t>
    </r>
    <r>
      <rPr>
        <i/>
        <sz val="11"/>
        <color theme="1"/>
        <rFont val="Calibri"/>
        <family val="2"/>
        <scheme val="minor"/>
      </rPr>
      <t>Pozn:. popis RAM shodný s pol.č. 13 - rozdělení z důvodu samostatné faktury.</t>
    </r>
  </si>
  <si>
    <t>21-13713S_Odhady nejistot-GACR</t>
  </si>
  <si>
    <t>Kapacita min. 32 GB RAM, 3200 MHz, DDR4 SO-DIMM.
Časování: CL22.
Plně kompatibilní s Lenovo ThinkPad T14 Gen 1.
Záruka min. 5 let.</t>
  </si>
  <si>
    <r>
      <t xml:space="preserve">Napájecí adaptér pro Lenovo ThinkPad T14 Gen 1, USB-C 65W AC Adapter.
</t>
    </r>
    <r>
      <rPr>
        <i/>
        <sz val="11"/>
        <color theme="1"/>
        <rFont val="Calibri"/>
        <family val="2"/>
        <scheme val="minor"/>
      </rPr>
      <t>Pozn:. popis disku shodný s pol.č. 16 - rozdělení z důvodu samostatné faktury.</t>
    </r>
  </si>
  <si>
    <t>HDMI Video Splitter 1 =&gt; 2 portů, s externím napájecím zdrojem,</t>
  </si>
  <si>
    <t>Ing. Jaroslav Toninger,
Tel.: 606 665 162,
Tel.: 37763 2029</t>
  </si>
  <si>
    <t>Technická 8, 
301 00 Plzeň,
Fakulta aplikovaných věd - Děkanát,
místnost UC 133</t>
  </si>
  <si>
    <t>Paměť RAM DDR3 4GB</t>
  </si>
  <si>
    <t>Operační paměť RAM 4GB DDR3, 1x4GB 1600MHz, PC3-12800, alespoň CL11, napětí 1.5 V.</t>
  </si>
  <si>
    <t xml:space="preserve">Datový kabel SATA </t>
  </si>
  <si>
    <t>Datový kabel SATA, pro pevné disky minimálně 1.5/3.0 GBit/s, délka minimálně 50cm.</t>
  </si>
  <si>
    <t>Redukce USB na USB-C</t>
  </si>
  <si>
    <t>Konektor USB-A - male na USB-C 3.1 -female. Standard USB 3.2 Gen.1.</t>
  </si>
  <si>
    <t>Rozdělení signálu HDMI z jednoho vstupu na dva výstupy, podmínkou je současné zobrazení na obou připojených monitorech.
Rozhraní: vstup: 1 x HDMI socket (Type A) / v Výstup: 2 x HDMI socket (Type A), 
kompatibilní s rozhraním HDMI 1.4a. je přes něj možné přenášet obraz i zvuk.
Podporuje rozlišení  minimálně 480i, 480p, 720i, 720p, 1080i, 1080p a 2160p.
Obsahuje aktivní zesilovač pro možnost připojení kabelů do délky až 15m.
Součástí balení je  napájecí adaptér na 230V.</t>
  </si>
  <si>
    <t>Datový kabel prodlužovací, 5 m, male konektory: 1× USB-A (USB 3.2 Gen 1), female konektory: 1× USB-A (USB 3.2 Gen 1).
Rovné zakončení.
Stíněný.
Přenosovou rychlost až 5 Gbps.</t>
  </si>
  <si>
    <t>Prodlužovací kabel USB 3,0 délka 5m</t>
  </si>
  <si>
    <t>SSD disk
Rozhraní: SATA 6Gb/s.
Formát disku: 2,5".
Kapacita: min. 500 GB.
Sekvenční čtení: min. 550 MB/sec.
Sekvenční zápis: min. 510 MB/sec.
Životnost min.: 200TBW.
Záruka min. 60 měsíců.</t>
  </si>
  <si>
    <t>Min. 4GB DDR3 1333MHz, CL9 nebo lepší, kompatibilní s notebookem Dell Latitude E6520.</t>
  </si>
  <si>
    <t xml:space="preserve"> SSD 500GB</t>
  </si>
  <si>
    <r>
      <t xml:space="preserve">Bezdrátová CZ klávesnice s nízkým profilem, plnou velikostí a s nastavitelným sklonem minimálně o 8 stupňů. 
Klávesy klenutého tvaru se zaoblenými hranami, tiché, téměř nehlučné pro ruce s vysokou možnou rychlostí psaní. 
Integrované multimediální klávesy pro vypnutí/zapnutí zvuku stiskem jedné klávesy a další. 
Bezdrátová minimálně třítlačítková myš s laserovým či </t>
    </r>
    <r>
      <rPr>
        <sz val="11"/>
        <color rgb="FFFF0000"/>
        <rFont val="Calibri"/>
        <family val="2"/>
        <scheme val="minor"/>
      </rPr>
      <t>otpickým</t>
    </r>
    <r>
      <rPr>
        <sz val="11"/>
        <color theme="1"/>
        <rFont val="Calibri"/>
        <family val="2"/>
        <scheme val="minor"/>
      </rPr>
      <t xml:space="preserve"> snímačem zajišťující plynulou práci bez zasekávání kurzoru, min 1000 DPI.
Myš i klávesnice vybavené bezdrátovou technologií na frekvenci 2,4GHz s počítačem komunikující pomocí miniaturního přijímače určeného pro rozhraní USB.
Napájení pomocí AA nebo AAA baterií, které vydrží napájet klávesnici nejméně tři roky a myš minimálně jeden rok.
Podporované operační systémy: min. Windows 10 nebo vyšší, Mac OS X 10.4 nebo vyšší, Chrome OS.</t>
    </r>
  </si>
  <si>
    <r>
      <t>Kapacita min. 500GB.
Formát 2,5".
Rozhraní: SATA 6Gb/s.
Náhodné čtení/zápis min. 95 000/</t>
    </r>
    <r>
      <rPr>
        <sz val="11"/>
        <color rgb="FFFF0000"/>
        <rFont val="Calibri"/>
        <family val="2"/>
        <scheme val="minor"/>
      </rPr>
      <t>88 000 IOPS</t>
    </r>
    <r>
      <rPr>
        <sz val="11"/>
        <color theme="1"/>
        <rFont val="Calibri"/>
        <family val="2"/>
        <scheme val="minor"/>
      </rPr>
      <t xml:space="preserve">.
Záruka min. 5 let.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</si>
</sst>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4" tint="0.7999799847602844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ck"/>
      <right style="medium"/>
      <top/>
      <bottom style="thin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medium"/>
      <right style="medium"/>
      <top/>
      <bottom style="thick"/>
    </border>
    <border diagonalUp="1" diagonalDown="1">
      <left style="medium"/>
      <right style="medium"/>
      <top style="medium"/>
      <bottom style="medium"/>
      <diagonal style="thin"/>
    </border>
    <border>
      <left style="medium"/>
      <right style="medium"/>
      <top/>
      <bottom/>
    </border>
    <border diagonalUp="1" diagonalDown="1">
      <left style="medium"/>
      <right style="medium"/>
      <top style="thick"/>
      <bottom/>
      <diagonal style="thin"/>
    </border>
    <border diagonalUp="1" diagonalDown="1">
      <left style="medium"/>
      <right style="medium"/>
      <top/>
      <bottom/>
      <diagonal style="thin"/>
    </border>
    <border diagonalUp="1" diagonalDown="1">
      <left style="medium"/>
      <right style="medium"/>
      <top/>
      <bottom style="medium"/>
      <diagonal style="thin"/>
    </border>
    <border diagonalUp="1" diagonalDown="1">
      <left style="medium"/>
      <right style="medium"/>
      <top style="medium"/>
      <bottom/>
      <diagonal style="thin"/>
    </border>
    <border diagonalUp="1" diagonalDown="1">
      <left style="medium"/>
      <right style="medium"/>
      <top/>
      <bottom style="thick"/>
      <diagonal style="thin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17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0" fillId="4" borderId="7" xfId="0" applyNumberForma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4" fontId="0" fillId="5" borderId="8" xfId="0" applyNumberForma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3" fontId="0" fillId="4" borderId="9" xfId="0" applyNumberForma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0" fillId="5" borderId="10" xfId="0" applyNumberForma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 wrapText="1"/>
    </xf>
    <xf numFmtId="3" fontId="0" fillId="4" borderId="12" xfId="0" applyNumberForma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0" fillId="5" borderId="13" xfId="0" applyNumberForma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3" fontId="0" fillId="4" borderId="15" xfId="0" applyNumberFormat="1" applyFill="1" applyBorder="1" applyAlignment="1">
      <alignment horizontal="center" vertical="center" wrapText="1"/>
    </xf>
    <xf numFmtId="3" fontId="0" fillId="5" borderId="14" xfId="0" applyNumberForma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164" fontId="0" fillId="0" borderId="14" xfId="0" applyNumberFormat="1" applyBorder="1" applyAlignment="1">
      <alignment horizontal="right" vertical="center" indent="1"/>
    </xf>
    <xf numFmtId="164" fontId="0" fillId="5" borderId="14" xfId="0" applyNumberFormat="1" applyFill="1" applyBorder="1" applyAlignment="1">
      <alignment horizontal="right" vertical="center" indent="1"/>
    </xf>
    <xf numFmtId="165" fontId="0" fillId="0" borderId="14" xfId="0" applyNumberFormat="1" applyBorder="1" applyAlignment="1">
      <alignment horizontal="right" vertical="center" indent="1"/>
    </xf>
    <xf numFmtId="0" fontId="0" fillId="0" borderId="14" xfId="0" applyBorder="1" applyAlignment="1">
      <alignment horizontal="center" vertical="center"/>
    </xf>
    <xf numFmtId="0" fontId="0" fillId="6" borderId="8" xfId="0" applyFont="1" applyFill="1" applyBorder="1" applyAlignment="1">
      <alignment horizontal="left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center" vertical="center" wrapText="1"/>
    </xf>
    <xf numFmtId="3" fontId="0" fillId="4" borderId="16" xfId="0" applyNumberForma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3" fontId="0" fillId="5" borderId="17" xfId="0" applyNumberForma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164" fontId="0" fillId="0" borderId="17" xfId="0" applyNumberFormat="1" applyBorder="1" applyAlignment="1">
      <alignment horizontal="right" vertical="center" indent="1"/>
    </xf>
    <xf numFmtId="164" fontId="0" fillId="5" borderId="17" xfId="0" applyNumberFormat="1" applyFill="1" applyBorder="1" applyAlignment="1">
      <alignment horizontal="right" vertical="center" indent="1"/>
    </xf>
    <xf numFmtId="165" fontId="0" fillId="0" borderId="17" xfId="0" applyNumberFormat="1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 wrapText="1"/>
    </xf>
    <xf numFmtId="3" fontId="0" fillId="4" borderId="18" xfId="0" applyNumberForma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3" fontId="0" fillId="5" borderId="19" xfId="0" applyNumberForma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164" fontId="0" fillId="0" borderId="19" xfId="0" applyNumberFormat="1" applyBorder="1" applyAlignment="1">
      <alignment horizontal="right" vertical="center" indent="1"/>
    </xf>
    <xf numFmtId="164" fontId="0" fillId="5" borderId="19" xfId="0" applyNumberFormat="1" applyFill="1" applyBorder="1" applyAlignment="1">
      <alignment horizontal="right" vertical="center" indent="1"/>
    </xf>
    <xf numFmtId="165" fontId="0" fillId="0" borderId="19" xfId="0" applyNumberFormat="1" applyBorder="1" applyAlignment="1">
      <alignment horizontal="right" vertical="center" indent="1"/>
    </xf>
    <xf numFmtId="0" fontId="0" fillId="0" borderId="19" xfId="0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3" fontId="0" fillId="4" borderId="20" xfId="0" applyNumberForma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6" borderId="14" xfId="0" applyFont="1" applyFill="1" applyBorder="1" applyAlignment="1">
      <alignment horizontal="left" vertical="center" wrapText="1"/>
    </xf>
    <xf numFmtId="0" fontId="0" fillId="6" borderId="11" xfId="0" applyFont="1" applyFill="1" applyBorder="1" applyAlignment="1">
      <alignment horizontal="left" vertical="center" wrapText="1"/>
    </xf>
    <xf numFmtId="3" fontId="0" fillId="4" borderId="21" xfId="0" applyNumberFormat="1" applyFill="1" applyBorder="1" applyAlignment="1">
      <alignment horizontal="center" vertical="center" wrapText="1"/>
    </xf>
    <xf numFmtId="3" fontId="0" fillId="5" borderId="22" xfId="0" applyNumberFormat="1" applyFill="1" applyBorder="1" applyAlignment="1">
      <alignment horizontal="center" vertical="center" wrapText="1"/>
    </xf>
    <xf numFmtId="164" fontId="0" fillId="0" borderId="22" xfId="0" applyNumberFormat="1" applyBorder="1" applyAlignment="1">
      <alignment horizontal="right" vertical="center" indent="1"/>
    </xf>
    <xf numFmtId="164" fontId="0" fillId="5" borderId="22" xfId="0" applyNumberFormat="1" applyFill="1" applyBorder="1" applyAlignment="1">
      <alignment horizontal="right" vertical="center" indent="1"/>
    </xf>
    <xf numFmtId="165" fontId="0" fillId="0" borderId="22" xfId="0" applyNumberFormat="1" applyBorder="1" applyAlignment="1">
      <alignment horizontal="right" vertical="center" indent="1"/>
    </xf>
    <xf numFmtId="0" fontId="0" fillId="0" borderId="22" xfId="0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left" vertical="center" wrapText="1"/>
    </xf>
    <xf numFmtId="0" fontId="0" fillId="6" borderId="22" xfId="0" applyFont="1" applyFill="1" applyBorder="1" applyAlignment="1">
      <alignment horizontal="left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5" fillId="5" borderId="19" xfId="0" applyFont="1" applyFill="1" applyBorder="1" applyAlignment="1">
      <alignment horizontal="center" vertical="center" wrapText="1"/>
    </xf>
    <xf numFmtId="3" fontId="5" fillId="7" borderId="16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 applyProtection="1">
      <alignment horizontal="left" vertical="center" wrapText="1" indent="1"/>
      <protection locked="0"/>
    </xf>
    <xf numFmtId="0" fontId="7" fillId="2" borderId="13" xfId="0" applyFont="1" applyFill="1" applyBorder="1" applyAlignment="1" applyProtection="1">
      <alignment horizontal="left" vertical="center" wrapText="1" indent="1"/>
      <protection locked="0"/>
    </xf>
    <xf numFmtId="0" fontId="7" fillId="2" borderId="10" xfId="0" applyFont="1" applyFill="1" applyBorder="1" applyAlignment="1" applyProtection="1">
      <alignment horizontal="left" vertical="center" wrapText="1" indent="1"/>
      <protection locked="0"/>
    </xf>
    <xf numFmtId="0" fontId="7" fillId="2" borderId="17" xfId="0" applyFont="1" applyFill="1" applyBorder="1" applyAlignment="1" applyProtection="1">
      <alignment horizontal="left" vertical="center" wrapText="1" indent="1"/>
      <protection locked="0"/>
    </xf>
    <xf numFmtId="0" fontId="7" fillId="2" borderId="19" xfId="0" applyFont="1" applyFill="1" applyBorder="1" applyAlignment="1" applyProtection="1">
      <alignment horizontal="left" vertical="center" wrapText="1" indent="1"/>
      <protection locked="0"/>
    </xf>
    <xf numFmtId="0" fontId="7" fillId="2" borderId="14" xfId="0" applyFont="1" applyFill="1" applyBorder="1" applyAlignment="1" applyProtection="1">
      <alignment horizontal="left" vertical="center" wrapText="1" indent="1"/>
      <protection locked="0"/>
    </xf>
    <xf numFmtId="0" fontId="7" fillId="2" borderId="11" xfId="0" applyFont="1" applyFill="1" applyBorder="1" applyAlignment="1" applyProtection="1">
      <alignment horizontal="left" vertical="center" wrapText="1" indent="1"/>
      <protection locked="0"/>
    </xf>
    <xf numFmtId="0" fontId="7" fillId="2" borderId="22" xfId="0" applyFont="1" applyFill="1" applyBorder="1" applyAlignment="1" applyProtection="1">
      <alignment horizontal="left" vertical="center" wrapText="1" indent="1"/>
      <protection locked="0"/>
    </xf>
    <xf numFmtId="164" fontId="7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13" fillId="0" borderId="0" xfId="21" applyFont="1" applyAlignment="1">
      <alignment horizontal="left" vertical="center" wrapText="1"/>
      <protection/>
    </xf>
    <xf numFmtId="164" fontId="4" fillId="0" borderId="30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33" xfId="0" applyFill="1" applyBorder="1" applyAlignment="1">
      <alignment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center" vertical="center" wrapText="1"/>
    </xf>
    <xf numFmtId="0" fontId="0" fillId="6" borderId="36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61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11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3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348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0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33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58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8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06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209550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310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5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0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3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5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79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53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0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5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7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0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27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76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0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209550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511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7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0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2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74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9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209550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245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49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74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98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4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209550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978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22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4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72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122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96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209550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216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4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125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71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2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128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4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70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9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19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57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96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15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15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72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72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9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10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29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19050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055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19050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055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2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43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6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81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00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19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11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209550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3484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84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09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209550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3390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209550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209550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209550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0725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32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81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209550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0631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31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55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80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05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30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29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53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209550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7873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03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28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77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02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2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52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263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75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107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25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109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74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110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99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111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24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112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4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113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740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115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23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116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4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7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118</xdr:row>
      <xdr:rowOff>209550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9785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120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47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121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72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122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969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123</xdr:row>
      <xdr:rowOff>209550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2168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124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46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125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71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127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20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129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702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130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95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19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3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57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19050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7695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96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1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53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72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91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10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19050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2935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67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19050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0555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24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24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81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81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95250</xdr:colOff>
      <xdr:row>152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00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19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95250</xdr:colOff>
      <xdr:row>158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15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95250</xdr:colOff>
      <xdr:row>158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15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34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19050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5320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95250</xdr:colOff>
      <xdr:row>161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72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95250</xdr:colOff>
      <xdr:row>162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91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10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95250</xdr:colOff>
      <xdr:row>164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29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48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11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348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84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0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339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209550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209550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209550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072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3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8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209550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063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31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5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8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0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3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2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53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787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0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2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7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0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27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26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7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2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74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9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24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49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74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2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4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7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209550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978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4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72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122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96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209550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216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4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125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71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2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70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9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19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3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57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19050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769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96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15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53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72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9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10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19050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293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67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19050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055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2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2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81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81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00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19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15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15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34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19050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532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7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9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10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29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48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11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348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84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0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339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209550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209550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209550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072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3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8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209550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063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31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5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8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0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3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2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53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787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0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2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7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0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27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26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7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2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74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9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24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49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74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2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4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7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61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11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3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84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0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339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58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209550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3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8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209550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063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31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0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3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5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79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2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787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2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5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7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27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0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26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7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2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74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24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11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348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84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0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339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209550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209550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209550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072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3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8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209550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063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31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5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8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0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3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2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53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787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0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2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7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0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27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26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7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2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74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9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24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49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74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2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4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7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209550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978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4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72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122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96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209550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216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4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125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71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2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70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9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19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3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57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19050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769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96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15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53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72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9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10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19050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293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67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19050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055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2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2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81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81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00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19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15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15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34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19050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532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7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9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10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29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48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61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3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10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84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0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58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209550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209550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072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8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209550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063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31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5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8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0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209550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044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2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53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787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0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5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7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0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27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0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5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0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2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74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9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24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49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98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2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4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7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22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4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72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122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96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209550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216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4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126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9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128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4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70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9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19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3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57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19050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769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96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34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53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72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9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10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48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86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19050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055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19050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055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6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6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81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00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19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96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96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15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34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19050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532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7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9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10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29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209550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11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348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209550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843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0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33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209550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209550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209550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072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3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8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209550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063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31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5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8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209550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053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3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2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53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787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0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209550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282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7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0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27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209550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263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7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2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74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9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24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209550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492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74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2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4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7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209550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978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209550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473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72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122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96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209550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216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4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125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71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2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209550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702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9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19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3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57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19050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769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96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15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53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72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9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10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19050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293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67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19050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055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2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2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81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81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00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19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15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15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34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19050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532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7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9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10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19050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294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48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209550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3484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84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33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171450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549050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9525</xdr:rowOff>
    </xdr:from>
    <xdr:to>
      <xdr:col>22</xdr:col>
      <xdr:colOff>95250</xdr:colOff>
      <xdr:row>93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79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29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78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03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51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51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106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00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107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25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109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74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110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99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112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4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114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98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115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23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116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4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118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97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226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120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47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121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72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123</xdr:row>
      <xdr:rowOff>209550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2168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124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46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126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95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127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20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128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45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129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702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130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95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19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38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1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34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53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72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91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29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19050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4840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67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86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95250</xdr:colOff>
      <xdr:row>149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43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81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19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57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95250</xdr:colOff>
      <xdr:row>156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77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95250</xdr:colOff>
      <xdr:row>157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96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95250</xdr:colOff>
      <xdr:row>158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15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19050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3415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95250</xdr:colOff>
      <xdr:row>161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72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95250</xdr:colOff>
      <xdr:row>162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91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10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95250</xdr:colOff>
      <xdr:row>164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29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95250</xdr:colOff>
      <xdr:row>166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95250</xdr:colOff>
      <xdr:row>167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86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95250</xdr:colOff>
      <xdr:row>168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705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95250</xdr:colOff>
      <xdr:row>169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724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743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762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95250</xdr:colOff>
      <xdr:row>173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00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95250</xdr:colOff>
      <xdr:row>175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38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95250</xdr:colOff>
      <xdr:row>176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5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95250</xdr:colOff>
      <xdr:row>177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77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95250</xdr:colOff>
      <xdr:row>178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96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95250</xdr:colOff>
      <xdr:row>179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915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95250</xdr:colOff>
      <xdr:row>180</xdr:row>
      <xdr:rowOff>19050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93420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953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972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95250</xdr:colOff>
      <xdr:row>184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10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95250</xdr:colOff>
      <xdr:row>185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29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95250</xdr:colOff>
      <xdr:row>186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48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95250</xdr:colOff>
      <xdr:row>187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67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95250</xdr:colOff>
      <xdr:row>188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86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95250</xdr:colOff>
      <xdr:row>190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124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95250</xdr:colOff>
      <xdr:row>192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162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95250</xdr:colOff>
      <xdr:row>193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181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95250</xdr:colOff>
      <xdr:row>193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181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95250</xdr:colOff>
      <xdr:row>196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39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95250</xdr:colOff>
      <xdr:row>196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39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196</xdr:row>
      <xdr:rowOff>0</xdr:rowOff>
    </xdr:from>
    <xdr:to>
      <xdr:col>22</xdr:col>
      <xdr:colOff>95250</xdr:colOff>
      <xdr:row>197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197</xdr:row>
      <xdr:rowOff>0</xdr:rowOff>
    </xdr:from>
    <xdr:to>
      <xdr:col>22</xdr:col>
      <xdr:colOff>95250</xdr:colOff>
      <xdr:row>198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77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198</xdr:row>
      <xdr:rowOff>0</xdr:rowOff>
    </xdr:from>
    <xdr:to>
      <xdr:col>22</xdr:col>
      <xdr:colOff>95250</xdr:colOff>
      <xdr:row>199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96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202</xdr:row>
      <xdr:rowOff>0</xdr:rowOff>
    </xdr:from>
    <xdr:to>
      <xdr:col>22</xdr:col>
      <xdr:colOff>95250</xdr:colOff>
      <xdr:row>203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372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202</xdr:row>
      <xdr:rowOff>0</xdr:rowOff>
    </xdr:from>
    <xdr:to>
      <xdr:col>22</xdr:col>
      <xdr:colOff>95250</xdr:colOff>
      <xdr:row>203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372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203</xdr:row>
      <xdr:rowOff>0</xdr:rowOff>
    </xdr:from>
    <xdr:to>
      <xdr:col>22</xdr:col>
      <xdr:colOff>95250</xdr:colOff>
      <xdr:row>204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391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204</xdr:row>
      <xdr:rowOff>0</xdr:rowOff>
    </xdr:from>
    <xdr:to>
      <xdr:col>22</xdr:col>
      <xdr:colOff>95250</xdr:colOff>
      <xdr:row>205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10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205</xdr:row>
      <xdr:rowOff>0</xdr:rowOff>
    </xdr:from>
    <xdr:to>
      <xdr:col>22</xdr:col>
      <xdr:colOff>95250</xdr:colOff>
      <xdr:row>206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29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206</xdr:row>
      <xdr:rowOff>0</xdr:rowOff>
    </xdr:from>
    <xdr:to>
      <xdr:col>22</xdr:col>
      <xdr:colOff>95250</xdr:colOff>
      <xdr:row>207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4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207</xdr:row>
      <xdr:rowOff>0</xdr:rowOff>
    </xdr:from>
    <xdr:to>
      <xdr:col>22</xdr:col>
      <xdr:colOff>95250</xdr:colOff>
      <xdr:row>208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67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208</xdr:row>
      <xdr:rowOff>0</xdr:rowOff>
    </xdr:from>
    <xdr:to>
      <xdr:col>22</xdr:col>
      <xdr:colOff>95250</xdr:colOff>
      <xdr:row>209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86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209</xdr:row>
      <xdr:rowOff>0</xdr:rowOff>
    </xdr:from>
    <xdr:to>
      <xdr:col>22</xdr:col>
      <xdr:colOff>95250</xdr:colOff>
      <xdr:row>210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505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31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5584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80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80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0537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180975</xdr:rowOff>
    </xdr:from>
    <xdr:to>
      <xdr:col>22</xdr:col>
      <xdr:colOff>95250</xdr:colOff>
      <xdr:row>102</xdr:row>
      <xdr:rowOff>19050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454175"/>
          <a:ext cx="9525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28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28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77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02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27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52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76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209550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0161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263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357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10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209550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3484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09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33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586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66</xdr:row>
      <xdr:rowOff>57150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70</xdr:row>
      <xdr:rowOff>133350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3484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71</xdr:row>
      <xdr:rowOff>57150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8437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33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19050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19050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133350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209550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89</xdr:row>
      <xdr:rowOff>19050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5490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9525</xdr:rowOff>
    </xdr:from>
    <xdr:to>
      <xdr:col>22</xdr:col>
      <xdr:colOff>190500</xdr:colOff>
      <xdr:row>93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796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19050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292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787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0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5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5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0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2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74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9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49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98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2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4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209550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978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22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4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72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209550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216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4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126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9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2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128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4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70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9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19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3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15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34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53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72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9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19050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293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48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67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86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19050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436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81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19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57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77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96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15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34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7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9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10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29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86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705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724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743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762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00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19050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389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5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77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96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915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934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953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972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10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29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48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67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86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190500</xdr:colOff>
      <xdr:row>190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124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190500</xdr:colOff>
      <xdr:row>192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162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190500</xdr:colOff>
      <xdr:row>193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18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190500</xdr:colOff>
      <xdr:row>193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18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190500</xdr:colOff>
      <xdr:row>196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39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190500</xdr:colOff>
      <xdr:row>196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39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196</xdr:row>
      <xdr:rowOff>0</xdr:rowOff>
    </xdr:from>
    <xdr:to>
      <xdr:col>22</xdr:col>
      <xdr:colOff>190500</xdr:colOff>
      <xdr:row>197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5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197</xdr:row>
      <xdr:rowOff>0</xdr:rowOff>
    </xdr:from>
    <xdr:to>
      <xdr:col>22</xdr:col>
      <xdr:colOff>190500</xdr:colOff>
      <xdr:row>198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77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198</xdr:row>
      <xdr:rowOff>0</xdr:rowOff>
    </xdr:from>
    <xdr:to>
      <xdr:col>22</xdr:col>
      <xdr:colOff>190500</xdr:colOff>
      <xdr:row>199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96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202</xdr:row>
      <xdr:rowOff>0</xdr:rowOff>
    </xdr:from>
    <xdr:to>
      <xdr:col>22</xdr:col>
      <xdr:colOff>190500</xdr:colOff>
      <xdr:row>203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37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202</xdr:row>
      <xdr:rowOff>0</xdr:rowOff>
    </xdr:from>
    <xdr:to>
      <xdr:col>22</xdr:col>
      <xdr:colOff>190500</xdr:colOff>
      <xdr:row>203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37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203</xdr:row>
      <xdr:rowOff>0</xdr:rowOff>
    </xdr:from>
    <xdr:to>
      <xdr:col>22</xdr:col>
      <xdr:colOff>190500</xdr:colOff>
      <xdr:row>204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391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204</xdr:row>
      <xdr:rowOff>0</xdr:rowOff>
    </xdr:from>
    <xdr:to>
      <xdr:col>22</xdr:col>
      <xdr:colOff>190500</xdr:colOff>
      <xdr:row>205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1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205</xdr:row>
      <xdr:rowOff>0</xdr:rowOff>
    </xdr:from>
    <xdr:to>
      <xdr:col>22</xdr:col>
      <xdr:colOff>190500</xdr:colOff>
      <xdr:row>206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2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206</xdr:row>
      <xdr:rowOff>0</xdr:rowOff>
    </xdr:from>
    <xdr:to>
      <xdr:col>22</xdr:col>
      <xdr:colOff>190500</xdr:colOff>
      <xdr:row>207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48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207</xdr:row>
      <xdr:rowOff>0</xdr:rowOff>
    </xdr:from>
    <xdr:to>
      <xdr:col>22</xdr:col>
      <xdr:colOff>190500</xdr:colOff>
      <xdr:row>208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67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208</xdr:row>
      <xdr:rowOff>0</xdr:rowOff>
    </xdr:from>
    <xdr:to>
      <xdr:col>22</xdr:col>
      <xdr:colOff>190500</xdr:colOff>
      <xdr:row>209</xdr:row>
      <xdr:rowOff>19050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866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209</xdr:row>
      <xdr:rowOff>0</xdr:rowOff>
    </xdr:from>
    <xdr:to>
      <xdr:col>22</xdr:col>
      <xdr:colOff>190500</xdr:colOff>
      <xdr:row>210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505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84</xdr:row>
      <xdr:rowOff>19050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3108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558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19050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806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19050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806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053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180975</xdr:rowOff>
    </xdr:from>
    <xdr:to>
      <xdr:col>22</xdr:col>
      <xdr:colOff>190500</xdr:colOff>
      <xdr:row>102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45417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2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2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7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0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101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2732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102</xdr:row>
      <xdr:rowOff>171450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768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0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26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66</xdr:row>
      <xdr:rowOff>57150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70</xdr:row>
      <xdr:rowOff>133350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3484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71</xdr:row>
      <xdr:rowOff>57150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8437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33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19050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19050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133350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209550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66</xdr:row>
      <xdr:rowOff>57150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3578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66</xdr:row>
      <xdr:rowOff>57150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68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100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70</xdr:row>
      <xdr:rowOff>133350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3484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72</xdr:row>
      <xdr:rowOff>209550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09135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33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586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19050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133350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209550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66</xdr:row>
      <xdr:rowOff>57150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70</xdr:row>
      <xdr:rowOff>133350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3484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71</xdr:row>
      <xdr:rowOff>57150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8437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33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19050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19050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133350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209550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5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9525</xdr:rowOff>
    </xdr:from>
    <xdr:to>
      <xdr:col>22</xdr:col>
      <xdr:colOff>190500</xdr:colOff>
      <xdr:row>93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796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19050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292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787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0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5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5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0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2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74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9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49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98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2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4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209550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978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22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4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72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209550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216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4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126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9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2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128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4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70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9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19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3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15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34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53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72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9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19050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293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48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67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86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19050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436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81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19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57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77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96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15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34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7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9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10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31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558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19050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806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19050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806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053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180975</xdr:rowOff>
    </xdr:from>
    <xdr:to>
      <xdr:col>22</xdr:col>
      <xdr:colOff>190500</xdr:colOff>
      <xdr:row>102</xdr:row>
      <xdr:rowOff>57150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4541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2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2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7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0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101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2732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102</xdr:row>
      <xdr:rowOff>171450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768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0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26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66</xdr:row>
      <xdr:rowOff>57150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3578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66</xdr:row>
      <xdr:rowOff>57150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68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100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70</xdr:row>
      <xdr:rowOff>133350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3484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72</xdr:row>
      <xdr:rowOff>209550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09135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33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586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19050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133350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209550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66</xdr:row>
      <xdr:rowOff>57150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68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100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72</xdr:row>
      <xdr:rowOff>209550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09135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33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586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19050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133350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209550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07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8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0631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558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19050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806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5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91</xdr:row>
      <xdr:rowOff>19050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0443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19050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292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53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787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0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2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7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101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2732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102</xdr:row>
      <xdr:rowOff>171450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768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5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7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0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2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74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74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98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2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4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7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209550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978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4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72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122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96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4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126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9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2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128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4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19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3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57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19050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769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15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53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9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10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19050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293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67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2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19050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436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81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19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57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96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66</xdr:row>
      <xdr:rowOff>57150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70</xdr:row>
      <xdr:rowOff>133350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3484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71</xdr:row>
      <xdr:rowOff>57150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8437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33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19050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19050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133350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209550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89</xdr:row>
      <xdr:rowOff>19050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5490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9525</xdr:rowOff>
    </xdr:from>
    <xdr:to>
      <xdr:col>22</xdr:col>
      <xdr:colOff>190500</xdr:colOff>
      <xdr:row>93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796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19050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292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787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0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31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558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19050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806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19050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806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053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180975</xdr:rowOff>
    </xdr:from>
    <xdr:to>
      <xdr:col>22</xdr:col>
      <xdr:colOff>190500</xdr:colOff>
      <xdr:row>102</xdr:row>
      <xdr:rowOff>57150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4541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2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2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7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0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101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2732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102</xdr:row>
      <xdr:rowOff>171450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768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0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66</xdr:row>
      <xdr:rowOff>57150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3578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66</xdr:row>
      <xdr:rowOff>57150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68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100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70</xdr:row>
      <xdr:rowOff>133350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3484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72</xdr:row>
      <xdr:rowOff>209550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09135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33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586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19050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133350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209550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68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100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70</xdr:row>
      <xdr:rowOff>133350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3484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71</xdr:row>
      <xdr:rowOff>57150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8437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72</xdr:row>
      <xdr:rowOff>209550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09135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33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586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19050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133350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0631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31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558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19050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806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053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88</xdr:row>
      <xdr:rowOff>19050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3014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89</xdr:row>
      <xdr:rowOff>19050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5490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19050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7967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91</xdr:row>
      <xdr:rowOff>19050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0443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19050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292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0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2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7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0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101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2732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102</xdr:row>
      <xdr:rowOff>171450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768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66</xdr:row>
      <xdr:rowOff>57150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66</xdr:row>
      <xdr:rowOff>57150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3578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66</xdr:row>
      <xdr:rowOff>57150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66</xdr:row>
      <xdr:rowOff>57150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70</xdr:row>
      <xdr:rowOff>133350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3484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71</xdr:row>
      <xdr:rowOff>57150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8437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33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19050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19050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133350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209550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89</xdr:row>
      <xdr:rowOff>19050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5490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9525</xdr:rowOff>
    </xdr:from>
    <xdr:to>
      <xdr:col>22</xdr:col>
      <xdr:colOff>190500</xdr:colOff>
      <xdr:row>93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796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92</xdr:row>
      <xdr:rowOff>19050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292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787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0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5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5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0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2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74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9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49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98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2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4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209550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978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22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4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72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209550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216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4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126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9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2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128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4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70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9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19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3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15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34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53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72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9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19050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293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48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67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86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19050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436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81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19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57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77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96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15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34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7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9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10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29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86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705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724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743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762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00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19050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389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5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77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96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915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934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953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972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10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29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48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67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86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190500</xdr:colOff>
      <xdr:row>190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124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190500</xdr:colOff>
      <xdr:row>192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162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190500</xdr:colOff>
      <xdr:row>193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18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190500</xdr:colOff>
      <xdr:row>193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18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190500</xdr:colOff>
      <xdr:row>196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39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190500</xdr:colOff>
      <xdr:row>196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39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196</xdr:row>
      <xdr:rowOff>0</xdr:rowOff>
    </xdr:from>
    <xdr:to>
      <xdr:col>22</xdr:col>
      <xdr:colOff>190500</xdr:colOff>
      <xdr:row>197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5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197</xdr:row>
      <xdr:rowOff>0</xdr:rowOff>
    </xdr:from>
    <xdr:to>
      <xdr:col>22</xdr:col>
      <xdr:colOff>190500</xdr:colOff>
      <xdr:row>198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77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198</xdr:row>
      <xdr:rowOff>0</xdr:rowOff>
    </xdr:from>
    <xdr:to>
      <xdr:col>22</xdr:col>
      <xdr:colOff>190500</xdr:colOff>
      <xdr:row>199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96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202</xdr:row>
      <xdr:rowOff>0</xdr:rowOff>
    </xdr:from>
    <xdr:to>
      <xdr:col>22</xdr:col>
      <xdr:colOff>190500</xdr:colOff>
      <xdr:row>203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37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202</xdr:row>
      <xdr:rowOff>0</xdr:rowOff>
    </xdr:from>
    <xdr:to>
      <xdr:col>22</xdr:col>
      <xdr:colOff>190500</xdr:colOff>
      <xdr:row>203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37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203</xdr:row>
      <xdr:rowOff>0</xdr:rowOff>
    </xdr:from>
    <xdr:to>
      <xdr:col>22</xdr:col>
      <xdr:colOff>190500</xdr:colOff>
      <xdr:row>204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391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204</xdr:row>
      <xdr:rowOff>0</xdr:rowOff>
    </xdr:from>
    <xdr:to>
      <xdr:col>22</xdr:col>
      <xdr:colOff>190500</xdr:colOff>
      <xdr:row>205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1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205</xdr:row>
      <xdr:rowOff>0</xdr:rowOff>
    </xdr:from>
    <xdr:to>
      <xdr:col>22</xdr:col>
      <xdr:colOff>190500</xdr:colOff>
      <xdr:row>206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2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206</xdr:row>
      <xdr:rowOff>0</xdr:rowOff>
    </xdr:from>
    <xdr:to>
      <xdr:col>22</xdr:col>
      <xdr:colOff>190500</xdr:colOff>
      <xdr:row>207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48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207</xdr:row>
      <xdr:rowOff>0</xdr:rowOff>
    </xdr:from>
    <xdr:to>
      <xdr:col>22</xdr:col>
      <xdr:colOff>190500</xdr:colOff>
      <xdr:row>208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67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208</xdr:row>
      <xdr:rowOff>0</xdr:rowOff>
    </xdr:from>
    <xdr:to>
      <xdr:col>22</xdr:col>
      <xdr:colOff>190500</xdr:colOff>
      <xdr:row>209</xdr:row>
      <xdr:rowOff>19050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866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209</xdr:row>
      <xdr:rowOff>0</xdr:rowOff>
    </xdr:from>
    <xdr:to>
      <xdr:col>22</xdr:col>
      <xdr:colOff>190500</xdr:colOff>
      <xdr:row>210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505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31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558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19050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806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19050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806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053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180975</xdr:rowOff>
    </xdr:from>
    <xdr:to>
      <xdr:col>22</xdr:col>
      <xdr:colOff>190500</xdr:colOff>
      <xdr:row>102</xdr:row>
      <xdr:rowOff>57150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4541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2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2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7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0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101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2732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102</xdr:row>
      <xdr:rowOff>171450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768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0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26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66</xdr:row>
      <xdr:rowOff>57150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3578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66</xdr:row>
      <xdr:rowOff>57150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68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100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70</xdr:row>
      <xdr:rowOff>133350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3484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72</xdr:row>
      <xdr:rowOff>209550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09135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33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586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19050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133350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209550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66</xdr:row>
      <xdr:rowOff>57150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70</xdr:row>
      <xdr:rowOff>133350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3484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71</xdr:row>
      <xdr:rowOff>57150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8437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33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19050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19050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133350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209550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66</xdr:row>
      <xdr:rowOff>57150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3578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66</xdr:row>
      <xdr:rowOff>57150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68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100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70</xdr:row>
      <xdr:rowOff>133350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3484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72</xdr:row>
      <xdr:rowOff>209550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09135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33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586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19050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133350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209550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07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209550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10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3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09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209550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586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209550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586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209550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3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3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9525</xdr:rowOff>
    </xdr:from>
    <xdr:to>
      <xdr:col>22</xdr:col>
      <xdr:colOff>190500</xdr:colOff>
      <xdr:row>92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54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0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53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787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26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26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7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209550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006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209550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502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74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24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74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98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2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7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209550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978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22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4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122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96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209550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216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125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71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126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9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209550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207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128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4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209550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702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9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19050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198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96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15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34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53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72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10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19050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293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48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67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2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6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00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19050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198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19050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57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77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96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15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19050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532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7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19050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913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10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48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86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19050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7056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724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743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78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19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19050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389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5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77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96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19050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9151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934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953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19050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9913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10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19050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294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19050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485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19050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675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190</xdr:row>
      <xdr:rowOff>0</xdr:rowOff>
    </xdr:from>
    <xdr:to>
      <xdr:col>22</xdr:col>
      <xdr:colOff>190500</xdr:colOff>
      <xdr:row>191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143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190500</xdr:colOff>
      <xdr:row>192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162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190500</xdr:colOff>
      <xdr:row>192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162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194</xdr:row>
      <xdr:rowOff>0</xdr:rowOff>
    </xdr:from>
    <xdr:to>
      <xdr:col>22</xdr:col>
      <xdr:colOff>190500</xdr:colOff>
      <xdr:row>195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19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194</xdr:row>
      <xdr:rowOff>0</xdr:rowOff>
    </xdr:from>
    <xdr:to>
      <xdr:col>22</xdr:col>
      <xdr:colOff>190500</xdr:colOff>
      <xdr:row>195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19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190500</xdr:colOff>
      <xdr:row>196</xdr:row>
      <xdr:rowOff>19050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390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196</xdr:row>
      <xdr:rowOff>0</xdr:rowOff>
    </xdr:from>
    <xdr:to>
      <xdr:col>22</xdr:col>
      <xdr:colOff>190500</xdr:colOff>
      <xdr:row>197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5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197</xdr:row>
      <xdr:rowOff>0</xdr:rowOff>
    </xdr:from>
    <xdr:to>
      <xdr:col>22</xdr:col>
      <xdr:colOff>190500</xdr:colOff>
      <xdr:row>198</xdr:row>
      <xdr:rowOff>19050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771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201</xdr:row>
      <xdr:rowOff>0</xdr:rowOff>
    </xdr:from>
    <xdr:to>
      <xdr:col>22</xdr:col>
      <xdr:colOff>190500</xdr:colOff>
      <xdr:row>202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353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201</xdr:row>
      <xdr:rowOff>0</xdr:rowOff>
    </xdr:from>
    <xdr:to>
      <xdr:col>22</xdr:col>
      <xdr:colOff>190500</xdr:colOff>
      <xdr:row>202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353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202</xdr:row>
      <xdr:rowOff>0</xdr:rowOff>
    </xdr:from>
    <xdr:to>
      <xdr:col>22</xdr:col>
      <xdr:colOff>190500</xdr:colOff>
      <xdr:row>203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37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203</xdr:row>
      <xdr:rowOff>0</xdr:rowOff>
    </xdr:from>
    <xdr:to>
      <xdr:col>22</xdr:col>
      <xdr:colOff>190500</xdr:colOff>
      <xdr:row>204</xdr:row>
      <xdr:rowOff>19050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3914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204</xdr:row>
      <xdr:rowOff>0</xdr:rowOff>
    </xdr:from>
    <xdr:to>
      <xdr:col>22</xdr:col>
      <xdr:colOff>190500</xdr:colOff>
      <xdr:row>205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1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205</xdr:row>
      <xdr:rowOff>0</xdr:rowOff>
    </xdr:from>
    <xdr:to>
      <xdr:col>22</xdr:col>
      <xdr:colOff>190500</xdr:colOff>
      <xdr:row>206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2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206</xdr:row>
      <xdr:rowOff>0</xdr:rowOff>
    </xdr:from>
    <xdr:to>
      <xdr:col>22</xdr:col>
      <xdr:colOff>190500</xdr:colOff>
      <xdr:row>207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48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207</xdr:row>
      <xdr:rowOff>0</xdr:rowOff>
    </xdr:from>
    <xdr:to>
      <xdr:col>22</xdr:col>
      <xdr:colOff>190500</xdr:colOff>
      <xdr:row>208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67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208</xdr:row>
      <xdr:rowOff>0</xdr:rowOff>
    </xdr:from>
    <xdr:to>
      <xdr:col>22</xdr:col>
      <xdr:colOff>190500</xdr:colOff>
      <xdr:row>209</xdr:row>
      <xdr:rowOff>19050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866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3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3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3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3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3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3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3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3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3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3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3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3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3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0631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31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558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558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8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180975</xdr:rowOff>
    </xdr:from>
    <xdr:to>
      <xdr:col>22</xdr:col>
      <xdr:colOff>190500</xdr:colOff>
      <xdr:row>99</xdr:row>
      <xdr:rowOff>95250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2065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0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0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5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209550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777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0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27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209550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768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0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66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605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385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70</xdr:row>
      <xdr:rowOff>133350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3484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70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59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71</xdr:row>
      <xdr:rowOff>57150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48437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33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19050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78</xdr:row>
      <xdr:rowOff>19050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58343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133350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081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209550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329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5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9525</xdr:rowOff>
    </xdr:from>
    <xdr:to>
      <xdr:col>22</xdr:col>
      <xdr:colOff>190500</xdr:colOff>
      <xdr:row>93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796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2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0787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03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5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51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0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2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74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49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49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598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23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4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209550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6978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22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4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772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21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4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126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89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2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128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4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70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99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19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03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15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34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53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72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19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19050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293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48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67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286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43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19050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3817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19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38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57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77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496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15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34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7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59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10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29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686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19050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7056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724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743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762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00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3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5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77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896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915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934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953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6972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10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29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48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67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086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190500</xdr:colOff>
      <xdr:row>190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124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190500</xdr:colOff>
      <xdr:row>192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162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190500</xdr:colOff>
      <xdr:row>193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18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190500</xdr:colOff>
      <xdr:row>193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18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190500</xdr:colOff>
      <xdr:row>196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39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190500</xdr:colOff>
      <xdr:row>196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39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196</xdr:row>
      <xdr:rowOff>0</xdr:rowOff>
    </xdr:from>
    <xdr:to>
      <xdr:col>22</xdr:col>
      <xdr:colOff>190500</xdr:colOff>
      <xdr:row>197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5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197</xdr:row>
      <xdr:rowOff>0</xdr:rowOff>
    </xdr:from>
    <xdr:to>
      <xdr:col>22</xdr:col>
      <xdr:colOff>190500</xdr:colOff>
      <xdr:row>198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77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198</xdr:row>
      <xdr:rowOff>0</xdr:rowOff>
    </xdr:from>
    <xdr:to>
      <xdr:col>22</xdr:col>
      <xdr:colOff>190500</xdr:colOff>
      <xdr:row>199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296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202</xdr:row>
      <xdr:rowOff>0</xdr:rowOff>
    </xdr:from>
    <xdr:to>
      <xdr:col>22</xdr:col>
      <xdr:colOff>190500</xdr:colOff>
      <xdr:row>203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37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202</xdr:row>
      <xdr:rowOff>0</xdr:rowOff>
    </xdr:from>
    <xdr:to>
      <xdr:col>22</xdr:col>
      <xdr:colOff>190500</xdr:colOff>
      <xdr:row>203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37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203</xdr:row>
      <xdr:rowOff>0</xdr:rowOff>
    </xdr:from>
    <xdr:to>
      <xdr:col>22</xdr:col>
      <xdr:colOff>190500</xdr:colOff>
      <xdr:row>204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391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204</xdr:row>
      <xdr:rowOff>0</xdr:rowOff>
    </xdr:from>
    <xdr:to>
      <xdr:col>22</xdr:col>
      <xdr:colOff>190500</xdr:colOff>
      <xdr:row>205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1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205</xdr:row>
      <xdr:rowOff>0</xdr:rowOff>
    </xdr:from>
    <xdr:to>
      <xdr:col>22</xdr:col>
      <xdr:colOff>190500</xdr:colOff>
      <xdr:row>206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2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206</xdr:row>
      <xdr:rowOff>0</xdr:rowOff>
    </xdr:from>
    <xdr:to>
      <xdr:col>22</xdr:col>
      <xdr:colOff>190500</xdr:colOff>
      <xdr:row>207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48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207</xdr:row>
      <xdr:rowOff>0</xdr:rowOff>
    </xdr:from>
    <xdr:to>
      <xdr:col>22</xdr:col>
      <xdr:colOff>190500</xdr:colOff>
      <xdr:row>208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67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208</xdr:row>
      <xdr:rowOff>0</xdr:rowOff>
    </xdr:from>
    <xdr:to>
      <xdr:col>22</xdr:col>
      <xdr:colOff>190500</xdr:colOff>
      <xdr:row>209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486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209</xdr:row>
      <xdr:rowOff>0</xdr:rowOff>
    </xdr:from>
    <xdr:to>
      <xdr:col>22</xdr:col>
      <xdr:colOff>190500</xdr:colOff>
      <xdr:row>210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7505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57150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7567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31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558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8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88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133350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49053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180975</xdr:rowOff>
    </xdr:from>
    <xdr:to>
      <xdr:col>22</xdr:col>
      <xdr:colOff>190500</xdr:colOff>
      <xdr:row>102</xdr:row>
      <xdr:rowOff>57150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4541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2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2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17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0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101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2732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102</xdr:row>
      <xdr:rowOff>171450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2768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01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243000" y="5326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istofo\Documents\1.%20MAGION\obj%205212_0018_21%20DoplnkyNTB_GAC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početní technika"/>
      <sheetName val="SOP_VT"/>
      <sheetName val="CPV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54"/>
  <sheetViews>
    <sheetView tabSelected="1" zoomScale="51" zoomScaleNormal="51" workbookViewId="0" topLeftCell="A1">
      <selection activeCell="K4" sqref="K4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54.421875" style="1" customWidth="1"/>
    <col min="4" max="4" width="12.28125" style="2" customWidth="1"/>
    <col min="5" max="5" width="10.57421875" style="3" customWidth="1"/>
    <col min="6" max="6" width="109.8515625" style="1" customWidth="1"/>
    <col min="7" max="7" width="29.7109375" style="4" bestFit="1" customWidth="1"/>
    <col min="8" max="8" width="29.7109375" style="4" customWidth="1"/>
    <col min="9" max="9" width="21.7109375" style="4" customWidth="1"/>
    <col min="10" max="10" width="16.28125" style="1" customWidth="1"/>
    <col min="11" max="11" width="38.28125" style="5" customWidth="1"/>
    <col min="12" max="12" width="30.421875" style="5" customWidth="1"/>
    <col min="13" max="13" width="31.8515625" style="5" customWidth="1"/>
    <col min="14" max="14" width="47.00390625" style="4" customWidth="1"/>
    <col min="15" max="15" width="26.00390625" style="4" customWidth="1"/>
    <col min="16" max="16" width="16.57421875" style="4" hidden="1" customWidth="1"/>
    <col min="17" max="17" width="20.7109375" style="5" bestFit="1" customWidth="1"/>
    <col min="18" max="18" width="23.8515625" style="5" customWidth="1"/>
    <col min="19" max="19" width="21.00390625" style="5" bestFit="1" customWidth="1"/>
    <col min="20" max="20" width="20.57421875" style="5" customWidth="1"/>
    <col min="21" max="21" width="19.8515625" style="5" hidden="1" customWidth="1"/>
    <col min="22" max="22" width="37.140625" style="6" customWidth="1"/>
    <col min="23" max="16384" width="8.8515625" style="5" customWidth="1"/>
  </cols>
  <sheetData>
    <row r="1" spans="2:22" ht="40.95" customHeight="1">
      <c r="B1" s="193" t="s">
        <v>39</v>
      </c>
      <c r="C1" s="194"/>
      <c r="D1" s="194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5" customHeight="1">
      <c r="B3" s="13"/>
      <c r="C3" s="12" t="s">
        <v>0</v>
      </c>
      <c r="D3" s="149"/>
      <c r="E3" s="149"/>
      <c r="F3" s="149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5" customHeight="1" thickBot="1">
      <c r="B4" s="14"/>
      <c r="C4" s="15" t="s">
        <v>1</v>
      </c>
      <c r="D4" s="149"/>
      <c r="E4" s="149"/>
      <c r="F4" s="149"/>
      <c r="G4" s="149"/>
      <c r="H4" s="149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203" t="s">
        <v>2</v>
      </c>
      <c r="H5" s="204"/>
      <c r="I5" s="1"/>
      <c r="J5" s="5"/>
      <c r="N5" s="1"/>
      <c r="O5" s="19"/>
      <c r="P5" s="19"/>
      <c r="R5" s="18" t="s">
        <v>2</v>
      </c>
      <c r="V5" s="37"/>
    </row>
    <row r="6" spans="2:22" ht="70.95" customHeight="1" thickBot="1" thickTop="1">
      <c r="B6" s="38" t="s">
        <v>3</v>
      </c>
      <c r="C6" s="39" t="s">
        <v>18</v>
      </c>
      <c r="D6" s="39" t="s">
        <v>4</v>
      </c>
      <c r="E6" s="39" t="s">
        <v>19</v>
      </c>
      <c r="F6" s="39" t="s">
        <v>20</v>
      </c>
      <c r="G6" s="45" t="s">
        <v>29</v>
      </c>
      <c r="H6" s="46" t="s">
        <v>33</v>
      </c>
      <c r="I6" s="40" t="s">
        <v>21</v>
      </c>
      <c r="J6" s="39" t="s">
        <v>22</v>
      </c>
      <c r="K6" s="39" t="s">
        <v>37</v>
      </c>
      <c r="L6" s="41" t="s">
        <v>23</v>
      </c>
      <c r="M6" s="42" t="s">
        <v>24</v>
      </c>
      <c r="N6" s="41" t="s">
        <v>25</v>
      </c>
      <c r="O6" s="41" t="s">
        <v>30</v>
      </c>
      <c r="P6" s="41" t="s">
        <v>26</v>
      </c>
      <c r="Q6" s="39" t="s">
        <v>5</v>
      </c>
      <c r="R6" s="43" t="s">
        <v>6</v>
      </c>
      <c r="S6" s="150" t="s">
        <v>7</v>
      </c>
      <c r="T6" s="44" t="s">
        <v>8</v>
      </c>
      <c r="U6" s="41" t="s">
        <v>27</v>
      </c>
      <c r="V6" s="41" t="s">
        <v>28</v>
      </c>
    </row>
    <row r="7" spans="1:22" ht="96" customHeight="1" thickTop="1">
      <c r="A7" s="20"/>
      <c r="B7" s="48">
        <v>1</v>
      </c>
      <c r="C7" s="72" t="s">
        <v>40</v>
      </c>
      <c r="D7" s="49">
        <v>1</v>
      </c>
      <c r="E7" s="50" t="s">
        <v>36</v>
      </c>
      <c r="F7" s="83" t="s">
        <v>49</v>
      </c>
      <c r="G7" s="154"/>
      <c r="H7" s="170"/>
      <c r="I7" s="188" t="s">
        <v>31</v>
      </c>
      <c r="J7" s="187" t="s">
        <v>32</v>
      </c>
      <c r="K7" s="187"/>
      <c r="L7" s="84" t="s">
        <v>38</v>
      </c>
      <c r="M7" s="191" t="s">
        <v>47</v>
      </c>
      <c r="N7" s="205" t="s">
        <v>48</v>
      </c>
      <c r="O7" s="192">
        <v>21</v>
      </c>
      <c r="P7" s="51">
        <f aca="true" t="shared" si="0" ref="P7:P34">D7*Q7</f>
        <v>2500</v>
      </c>
      <c r="Q7" s="52">
        <v>2500</v>
      </c>
      <c r="R7" s="162"/>
      <c r="S7" s="53">
        <f aca="true" t="shared" si="1" ref="S7:S34">D7*R7</f>
        <v>0</v>
      </c>
      <c r="T7" s="54" t="str">
        <f aca="true" t="shared" si="2" ref="T7">IF(ISNUMBER(R7),IF(R7&gt;Q7,"NEVYHOVUJE","VYHOVUJE")," ")</f>
        <v xml:space="preserve"> </v>
      </c>
      <c r="U7" s="187"/>
      <c r="V7" s="187" t="s">
        <v>14</v>
      </c>
    </row>
    <row r="8" spans="1:22" ht="32.4" customHeight="1">
      <c r="A8" s="20"/>
      <c r="B8" s="64">
        <v>2</v>
      </c>
      <c r="C8" s="65" t="s">
        <v>41</v>
      </c>
      <c r="D8" s="66">
        <v>1</v>
      </c>
      <c r="E8" s="67" t="s">
        <v>36</v>
      </c>
      <c r="F8" s="85" t="s">
        <v>50</v>
      </c>
      <c r="G8" s="155"/>
      <c r="H8" s="171"/>
      <c r="I8" s="189"/>
      <c r="J8" s="179"/>
      <c r="K8" s="179"/>
      <c r="L8" s="152"/>
      <c r="M8" s="176"/>
      <c r="N8" s="176"/>
      <c r="O8" s="182"/>
      <c r="P8" s="68">
        <f t="shared" si="0"/>
        <v>1100</v>
      </c>
      <c r="Q8" s="69">
        <v>1100</v>
      </c>
      <c r="R8" s="163"/>
      <c r="S8" s="70">
        <f t="shared" si="1"/>
        <v>0</v>
      </c>
      <c r="T8" s="71" t="str">
        <f aca="true" t="shared" si="3" ref="T8">IF(ISNUMBER(R8),IF(R8&gt;Q8,"NEVYHOVUJE","VYHOVUJE")," ")</f>
        <v xml:space="preserve"> </v>
      </c>
      <c r="U8" s="179"/>
      <c r="V8" s="179"/>
    </row>
    <row r="9" spans="1:22" ht="32.4" customHeight="1">
      <c r="A9" s="20"/>
      <c r="B9" s="64">
        <v>3</v>
      </c>
      <c r="C9" s="73" t="s">
        <v>41</v>
      </c>
      <c r="D9" s="66">
        <v>1</v>
      </c>
      <c r="E9" s="67" t="s">
        <v>36</v>
      </c>
      <c r="F9" s="85" t="s">
        <v>51</v>
      </c>
      <c r="G9" s="155"/>
      <c r="H9" s="171"/>
      <c r="I9" s="189"/>
      <c r="J9" s="179"/>
      <c r="K9" s="179"/>
      <c r="L9" s="152"/>
      <c r="M9" s="176"/>
      <c r="N9" s="176"/>
      <c r="O9" s="182"/>
      <c r="P9" s="68">
        <f t="shared" si="0"/>
        <v>1100</v>
      </c>
      <c r="Q9" s="69">
        <v>1100</v>
      </c>
      <c r="R9" s="163"/>
      <c r="S9" s="70">
        <f t="shared" si="1"/>
        <v>0</v>
      </c>
      <c r="T9" s="71" t="str">
        <f aca="true" t="shared" si="4" ref="T9:T14">IF(ISNUMBER(R9),IF(R9&gt;Q9,"NEVYHOVUJE","VYHOVUJE")," ")</f>
        <v xml:space="preserve"> </v>
      </c>
      <c r="U9" s="179"/>
      <c r="V9" s="179"/>
    </row>
    <row r="10" spans="1:22" ht="32.4" customHeight="1">
      <c r="A10" s="20"/>
      <c r="B10" s="64">
        <v>4</v>
      </c>
      <c r="C10" s="73" t="s">
        <v>42</v>
      </c>
      <c r="D10" s="66">
        <v>1</v>
      </c>
      <c r="E10" s="67" t="s">
        <v>36</v>
      </c>
      <c r="F10" s="144" t="s">
        <v>91</v>
      </c>
      <c r="G10" s="155"/>
      <c r="H10" s="171"/>
      <c r="I10" s="189"/>
      <c r="J10" s="179"/>
      <c r="K10" s="179"/>
      <c r="L10" s="152"/>
      <c r="M10" s="176"/>
      <c r="N10" s="176"/>
      <c r="O10" s="182"/>
      <c r="P10" s="68">
        <f t="shared" si="0"/>
        <v>650</v>
      </c>
      <c r="Q10" s="69">
        <v>650</v>
      </c>
      <c r="R10" s="163"/>
      <c r="S10" s="70">
        <f t="shared" si="1"/>
        <v>0</v>
      </c>
      <c r="T10" s="71" t="str">
        <f t="shared" si="4"/>
        <v xml:space="preserve"> </v>
      </c>
      <c r="U10" s="179"/>
      <c r="V10" s="179"/>
    </row>
    <row r="11" spans="1:22" ht="95.4" customHeight="1">
      <c r="A11" s="20"/>
      <c r="B11" s="64">
        <v>5</v>
      </c>
      <c r="C11" s="73" t="s">
        <v>40</v>
      </c>
      <c r="D11" s="66">
        <v>1</v>
      </c>
      <c r="E11" s="67" t="s">
        <v>36</v>
      </c>
      <c r="F11" s="85" t="s">
        <v>52</v>
      </c>
      <c r="G11" s="155"/>
      <c r="H11" s="171"/>
      <c r="I11" s="189"/>
      <c r="J11" s="179"/>
      <c r="K11" s="179"/>
      <c r="L11" s="86" t="s">
        <v>38</v>
      </c>
      <c r="M11" s="176"/>
      <c r="N11" s="176"/>
      <c r="O11" s="182"/>
      <c r="P11" s="68">
        <f t="shared" si="0"/>
        <v>1150</v>
      </c>
      <c r="Q11" s="69">
        <v>1150</v>
      </c>
      <c r="R11" s="163"/>
      <c r="S11" s="70">
        <f t="shared" si="1"/>
        <v>0</v>
      </c>
      <c r="T11" s="71" t="str">
        <f t="shared" si="4"/>
        <v xml:space="preserve"> </v>
      </c>
      <c r="U11" s="179"/>
      <c r="V11" s="179"/>
    </row>
    <row r="12" spans="1:22" ht="45" customHeight="1">
      <c r="A12" s="20"/>
      <c r="B12" s="64">
        <v>6</v>
      </c>
      <c r="C12" s="73" t="s">
        <v>43</v>
      </c>
      <c r="D12" s="66">
        <v>2</v>
      </c>
      <c r="E12" s="67" t="s">
        <v>36</v>
      </c>
      <c r="F12" s="85" t="s">
        <v>53</v>
      </c>
      <c r="G12" s="155"/>
      <c r="H12" s="171"/>
      <c r="I12" s="189"/>
      <c r="J12" s="179"/>
      <c r="K12" s="179"/>
      <c r="L12" s="86" t="s">
        <v>38</v>
      </c>
      <c r="M12" s="176"/>
      <c r="N12" s="176"/>
      <c r="O12" s="182"/>
      <c r="P12" s="68">
        <f t="shared" si="0"/>
        <v>2200</v>
      </c>
      <c r="Q12" s="69">
        <v>1100</v>
      </c>
      <c r="R12" s="163"/>
      <c r="S12" s="70">
        <f t="shared" si="1"/>
        <v>0</v>
      </c>
      <c r="T12" s="71" t="str">
        <f t="shared" si="4"/>
        <v xml:space="preserve"> </v>
      </c>
      <c r="U12" s="179"/>
      <c r="V12" s="179"/>
    </row>
    <row r="13" spans="1:22" ht="132.6" customHeight="1">
      <c r="A13" s="20"/>
      <c r="B13" s="64">
        <v>7</v>
      </c>
      <c r="C13" s="73" t="s">
        <v>44</v>
      </c>
      <c r="D13" s="66">
        <v>2</v>
      </c>
      <c r="E13" s="67" t="s">
        <v>36</v>
      </c>
      <c r="F13" s="85" t="s">
        <v>54</v>
      </c>
      <c r="G13" s="155"/>
      <c r="H13" s="171"/>
      <c r="I13" s="189"/>
      <c r="J13" s="179"/>
      <c r="K13" s="179"/>
      <c r="L13" s="90" t="s">
        <v>59</v>
      </c>
      <c r="M13" s="176"/>
      <c r="N13" s="176"/>
      <c r="O13" s="182"/>
      <c r="P13" s="68">
        <f t="shared" si="0"/>
        <v>4700</v>
      </c>
      <c r="Q13" s="69">
        <v>2350</v>
      </c>
      <c r="R13" s="163"/>
      <c r="S13" s="70">
        <f t="shared" si="1"/>
        <v>0</v>
      </c>
      <c r="T13" s="71" t="str">
        <f t="shared" si="4"/>
        <v xml:space="preserve"> </v>
      </c>
      <c r="U13" s="179"/>
      <c r="V13" s="179"/>
    </row>
    <row r="14" spans="1:22" ht="35.4" customHeight="1">
      <c r="A14" s="20"/>
      <c r="B14" s="64">
        <v>8</v>
      </c>
      <c r="C14" s="65" t="s">
        <v>45</v>
      </c>
      <c r="D14" s="66">
        <v>4</v>
      </c>
      <c r="E14" s="67" t="s">
        <v>36</v>
      </c>
      <c r="F14" s="87" t="s">
        <v>55</v>
      </c>
      <c r="G14" s="155"/>
      <c r="H14" s="171"/>
      <c r="I14" s="189"/>
      <c r="J14" s="179"/>
      <c r="K14" s="179"/>
      <c r="L14" s="152"/>
      <c r="M14" s="176"/>
      <c r="N14" s="176"/>
      <c r="O14" s="182"/>
      <c r="P14" s="68">
        <f t="shared" si="0"/>
        <v>1280</v>
      </c>
      <c r="Q14" s="69">
        <v>320</v>
      </c>
      <c r="R14" s="163"/>
      <c r="S14" s="70">
        <f t="shared" si="1"/>
        <v>0</v>
      </c>
      <c r="T14" s="71" t="str">
        <f t="shared" si="4"/>
        <v xml:space="preserve"> </v>
      </c>
      <c r="U14" s="179"/>
      <c r="V14" s="179"/>
    </row>
    <row r="15" spans="1:22" ht="32.4" customHeight="1">
      <c r="A15" s="20"/>
      <c r="B15" s="64">
        <v>9</v>
      </c>
      <c r="C15" s="88" t="s">
        <v>56</v>
      </c>
      <c r="D15" s="66">
        <v>3</v>
      </c>
      <c r="E15" s="67" t="s">
        <v>36</v>
      </c>
      <c r="F15" s="87" t="s">
        <v>57</v>
      </c>
      <c r="G15" s="155"/>
      <c r="H15" s="171"/>
      <c r="I15" s="189"/>
      <c r="J15" s="179"/>
      <c r="K15" s="179"/>
      <c r="L15" s="152"/>
      <c r="M15" s="176"/>
      <c r="N15" s="176"/>
      <c r="O15" s="182"/>
      <c r="P15" s="68">
        <f t="shared" si="0"/>
        <v>420</v>
      </c>
      <c r="Q15" s="69">
        <v>140</v>
      </c>
      <c r="R15" s="163"/>
      <c r="S15" s="70">
        <f t="shared" si="1"/>
        <v>0</v>
      </c>
      <c r="T15" s="71" t="str">
        <f aca="true" t="shared" si="5" ref="T15:T24">IF(ISNUMBER(R15),IF(R15&gt;Q15,"NEVYHOVUJE","VYHOVUJE")," ")</f>
        <v xml:space="preserve"> </v>
      </c>
      <c r="U15" s="179"/>
      <c r="V15" s="179"/>
    </row>
    <row r="16" spans="1:22" ht="33" customHeight="1" thickBot="1">
      <c r="A16" s="20"/>
      <c r="B16" s="55">
        <v>10</v>
      </c>
      <c r="C16" s="56" t="s">
        <v>46</v>
      </c>
      <c r="D16" s="57">
        <v>2</v>
      </c>
      <c r="E16" s="58" t="s">
        <v>36</v>
      </c>
      <c r="F16" s="89" t="s">
        <v>58</v>
      </c>
      <c r="G16" s="156"/>
      <c r="H16" s="172"/>
      <c r="I16" s="190"/>
      <c r="J16" s="180"/>
      <c r="K16" s="180"/>
      <c r="L16" s="63"/>
      <c r="M16" s="177"/>
      <c r="N16" s="177"/>
      <c r="O16" s="183"/>
      <c r="P16" s="59">
        <f t="shared" si="0"/>
        <v>600</v>
      </c>
      <c r="Q16" s="60">
        <v>300</v>
      </c>
      <c r="R16" s="164"/>
      <c r="S16" s="61">
        <f t="shared" si="1"/>
        <v>0</v>
      </c>
      <c r="T16" s="62" t="str">
        <f t="shared" si="5"/>
        <v xml:space="preserve"> </v>
      </c>
      <c r="U16" s="180"/>
      <c r="V16" s="180"/>
    </row>
    <row r="17" spans="1:22" ht="92.4" customHeight="1" thickBot="1">
      <c r="A17" s="20"/>
      <c r="B17" s="91">
        <v>11</v>
      </c>
      <c r="C17" s="92" t="s">
        <v>40</v>
      </c>
      <c r="D17" s="93">
        <v>14</v>
      </c>
      <c r="E17" s="94" t="s">
        <v>36</v>
      </c>
      <c r="F17" s="216" t="s">
        <v>94</v>
      </c>
      <c r="G17" s="157"/>
      <c r="H17" s="143"/>
      <c r="I17" s="95" t="s">
        <v>31</v>
      </c>
      <c r="J17" s="94" t="s">
        <v>32</v>
      </c>
      <c r="K17" s="96"/>
      <c r="L17" s="97" t="s">
        <v>38</v>
      </c>
      <c r="M17" s="97" t="s">
        <v>47</v>
      </c>
      <c r="N17" s="97" t="s">
        <v>48</v>
      </c>
      <c r="O17" s="98">
        <v>21</v>
      </c>
      <c r="P17" s="99">
        <f t="shared" si="0"/>
        <v>21000</v>
      </c>
      <c r="Q17" s="100">
        <v>1500</v>
      </c>
      <c r="R17" s="165"/>
      <c r="S17" s="101">
        <f t="shared" si="1"/>
        <v>0</v>
      </c>
      <c r="T17" s="102" t="str">
        <f t="shared" si="5"/>
        <v xml:space="preserve"> </v>
      </c>
      <c r="U17" s="94"/>
      <c r="V17" s="94" t="s">
        <v>14</v>
      </c>
    </row>
    <row r="18" spans="1:22" ht="178.2" customHeight="1" thickBot="1">
      <c r="A18" s="20"/>
      <c r="B18" s="147">
        <v>12</v>
      </c>
      <c r="C18" s="95" t="s">
        <v>60</v>
      </c>
      <c r="D18" s="93">
        <v>10</v>
      </c>
      <c r="E18" s="94" t="s">
        <v>36</v>
      </c>
      <c r="F18" s="153" t="s">
        <v>93</v>
      </c>
      <c r="G18" s="157"/>
      <c r="H18" s="143"/>
      <c r="I18" s="95" t="s">
        <v>31</v>
      </c>
      <c r="J18" s="94" t="s">
        <v>32</v>
      </c>
      <c r="K18" s="96"/>
      <c r="L18" s="103"/>
      <c r="M18" s="97" t="s">
        <v>61</v>
      </c>
      <c r="N18" s="97" t="s">
        <v>62</v>
      </c>
      <c r="O18" s="98">
        <v>14</v>
      </c>
      <c r="P18" s="99">
        <f t="shared" si="0"/>
        <v>12000</v>
      </c>
      <c r="Q18" s="100">
        <v>1200</v>
      </c>
      <c r="R18" s="165"/>
      <c r="S18" s="101">
        <f t="shared" si="1"/>
        <v>0</v>
      </c>
      <c r="T18" s="102" t="str">
        <f t="shared" si="5"/>
        <v xml:space="preserve"> </v>
      </c>
      <c r="U18" s="94"/>
      <c r="V18" s="94" t="s">
        <v>14</v>
      </c>
    </row>
    <row r="19" spans="1:22" ht="87.6" customHeight="1">
      <c r="A19" s="20"/>
      <c r="B19" s="104">
        <v>13</v>
      </c>
      <c r="C19" s="105" t="s">
        <v>63</v>
      </c>
      <c r="D19" s="106">
        <v>5</v>
      </c>
      <c r="E19" s="107" t="s">
        <v>36</v>
      </c>
      <c r="F19" s="115" t="s">
        <v>67</v>
      </c>
      <c r="G19" s="158"/>
      <c r="H19" s="173"/>
      <c r="I19" s="184" t="s">
        <v>31</v>
      </c>
      <c r="J19" s="178" t="s">
        <v>32</v>
      </c>
      <c r="K19" s="178"/>
      <c r="L19" s="113" t="s">
        <v>38</v>
      </c>
      <c r="M19" s="175" t="s">
        <v>65</v>
      </c>
      <c r="N19" s="175" t="s">
        <v>66</v>
      </c>
      <c r="O19" s="181">
        <v>21</v>
      </c>
      <c r="P19" s="108">
        <f t="shared" si="0"/>
        <v>9100</v>
      </c>
      <c r="Q19" s="109">
        <v>1820</v>
      </c>
      <c r="R19" s="166"/>
      <c r="S19" s="110">
        <f t="shared" si="1"/>
        <v>0</v>
      </c>
      <c r="T19" s="111" t="str">
        <f t="shared" si="5"/>
        <v xml:space="preserve"> </v>
      </c>
      <c r="U19" s="178"/>
      <c r="V19" s="107" t="s">
        <v>14</v>
      </c>
    </row>
    <row r="20" spans="1:22" ht="150.6" customHeight="1">
      <c r="A20" s="20"/>
      <c r="B20" s="64">
        <v>14</v>
      </c>
      <c r="C20" s="65" t="s">
        <v>44</v>
      </c>
      <c r="D20" s="66">
        <v>2</v>
      </c>
      <c r="E20" s="67" t="s">
        <v>36</v>
      </c>
      <c r="F20" s="116" t="s">
        <v>68</v>
      </c>
      <c r="G20" s="155"/>
      <c r="H20" s="171"/>
      <c r="I20" s="206"/>
      <c r="J20" s="179"/>
      <c r="K20" s="179"/>
      <c r="L20" s="114" t="s">
        <v>38</v>
      </c>
      <c r="M20" s="176"/>
      <c r="N20" s="176"/>
      <c r="O20" s="182"/>
      <c r="P20" s="68">
        <f t="shared" si="0"/>
        <v>6400</v>
      </c>
      <c r="Q20" s="69">
        <v>3200</v>
      </c>
      <c r="R20" s="163"/>
      <c r="S20" s="70">
        <f t="shared" si="1"/>
        <v>0</v>
      </c>
      <c r="T20" s="71" t="str">
        <f t="shared" si="5"/>
        <v xml:space="preserve"> </v>
      </c>
      <c r="U20" s="179"/>
      <c r="V20" s="67" t="s">
        <v>11</v>
      </c>
    </row>
    <row r="21" spans="1:22" ht="149.4" customHeight="1">
      <c r="A21" s="20"/>
      <c r="B21" s="64">
        <v>15</v>
      </c>
      <c r="C21" s="65" t="s">
        <v>44</v>
      </c>
      <c r="D21" s="66">
        <v>4</v>
      </c>
      <c r="E21" s="67" t="s">
        <v>36</v>
      </c>
      <c r="F21" s="116" t="s">
        <v>69</v>
      </c>
      <c r="G21" s="155"/>
      <c r="H21" s="171"/>
      <c r="I21" s="206"/>
      <c r="J21" s="179"/>
      <c r="K21" s="179"/>
      <c r="L21" s="114" t="s">
        <v>38</v>
      </c>
      <c r="M21" s="176"/>
      <c r="N21" s="176"/>
      <c r="O21" s="182"/>
      <c r="P21" s="68">
        <f t="shared" si="0"/>
        <v>43000</v>
      </c>
      <c r="Q21" s="69">
        <v>10750</v>
      </c>
      <c r="R21" s="163"/>
      <c r="S21" s="70">
        <f t="shared" si="1"/>
        <v>0</v>
      </c>
      <c r="T21" s="71" t="str">
        <f t="shared" si="5"/>
        <v xml:space="preserve"> </v>
      </c>
      <c r="U21" s="179"/>
      <c r="V21" s="67" t="s">
        <v>11</v>
      </c>
    </row>
    <row r="22" spans="1:22" ht="52.2" customHeight="1" thickBot="1">
      <c r="A22" s="20"/>
      <c r="B22" s="55">
        <v>16</v>
      </c>
      <c r="C22" s="56" t="s">
        <v>64</v>
      </c>
      <c r="D22" s="57">
        <v>1</v>
      </c>
      <c r="E22" s="58" t="s">
        <v>36</v>
      </c>
      <c r="F22" s="117" t="s">
        <v>70</v>
      </c>
      <c r="G22" s="156"/>
      <c r="H22" s="172"/>
      <c r="I22" s="185"/>
      <c r="J22" s="180"/>
      <c r="K22" s="180"/>
      <c r="L22" s="112"/>
      <c r="M22" s="177"/>
      <c r="N22" s="177"/>
      <c r="O22" s="183"/>
      <c r="P22" s="59">
        <f t="shared" si="0"/>
        <v>580</v>
      </c>
      <c r="Q22" s="60">
        <v>580</v>
      </c>
      <c r="R22" s="164"/>
      <c r="S22" s="61">
        <f t="shared" si="1"/>
        <v>0</v>
      </c>
      <c r="T22" s="62" t="str">
        <f t="shared" si="5"/>
        <v xml:space="preserve"> </v>
      </c>
      <c r="U22" s="180"/>
      <c r="V22" s="58" t="s">
        <v>14</v>
      </c>
    </row>
    <row r="23" spans="1:22" ht="115.8" customHeight="1">
      <c r="A23" s="20"/>
      <c r="B23" s="104">
        <v>17</v>
      </c>
      <c r="C23" s="105" t="s">
        <v>63</v>
      </c>
      <c r="D23" s="106">
        <v>1</v>
      </c>
      <c r="E23" s="107" t="s">
        <v>36</v>
      </c>
      <c r="F23" s="115" t="s">
        <v>74</v>
      </c>
      <c r="G23" s="158"/>
      <c r="H23" s="173"/>
      <c r="I23" s="184" t="s">
        <v>31</v>
      </c>
      <c r="J23" s="178" t="s">
        <v>71</v>
      </c>
      <c r="K23" s="178" t="s">
        <v>72</v>
      </c>
      <c r="L23" s="113" t="s">
        <v>38</v>
      </c>
      <c r="M23" s="175" t="s">
        <v>65</v>
      </c>
      <c r="N23" s="175" t="s">
        <v>66</v>
      </c>
      <c r="O23" s="181">
        <v>21</v>
      </c>
      <c r="P23" s="108">
        <f t="shared" si="0"/>
        <v>1820</v>
      </c>
      <c r="Q23" s="109">
        <v>1820</v>
      </c>
      <c r="R23" s="166"/>
      <c r="S23" s="110">
        <f t="shared" si="1"/>
        <v>0</v>
      </c>
      <c r="T23" s="111" t="str">
        <f t="shared" si="5"/>
        <v xml:space="preserve"> </v>
      </c>
      <c r="U23" s="178"/>
      <c r="V23" s="107" t="s">
        <v>14</v>
      </c>
    </row>
    <row r="24" spans="1:22" ht="211.2" customHeight="1" thickBot="1">
      <c r="A24" s="20"/>
      <c r="B24" s="55">
        <v>18</v>
      </c>
      <c r="C24" s="119" t="s">
        <v>44</v>
      </c>
      <c r="D24" s="57">
        <v>1</v>
      </c>
      <c r="E24" s="58" t="s">
        <v>36</v>
      </c>
      <c r="F24" s="117" t="s">
        <v>73</v>
      </c>
      <c r="G24" s="156"/>
      <c r="H24" s="172"/>
      <c r="I24" s="185"/>
      <c r="J24" s="180"/>
      <c r="K24" s="180"/>
      <c r="L24" s="120" t="s">
        <v>38</v>
      </c>
      <c r="M24" s="186"/>
      <c r="N24" s="186"/>
      <c r="O24" s="183"/>
      <c r="P24" s="59">
        <f t="shared" si="0"/>
        <v>3200</v>
      </c>
      <c r="Q24" s="60">
        <v>3200</v>
      </c>
      <c r="R24" s="164"/>
      <c r="S24" s="61">
        <f t="shared" si="1"/>
        <v>0</v>
      </c>
      <c r="T24" s="62" t="str">
        <f t="shared" si="5"/>
        <v xml:space="preserve"> </v>
      </c>
      <c r="U24" s="180"/>
      <c r="V24" s="58" t="s">
        <v>11</v>
      </c>
    </row>
    <row r="25" spans="1:22" ht="99" customHeight="1">
      <c r="A25" s="20"/>
      <c r="B25" s="104">
        <v>19</v>
      </c>
      <c r="C25" s="121" t="s">
        <v>63</v>
      </c>
      <c r="D25" s="106">
        <v>1</v>
      </c>
      <c r="E25" s="107" t="s">
        <v>36</v>
      </c>
      <c r="F25" s="115" t="s">
        <v>76</v>
      </c>
      <c r="G25" s="158"/>
      <c r="H25" s="173"/>
      <c r="I25" s="184" t="s">
        <v>31</v>
      </c>
      <c r="J25" s="178" t="s">
        <v>71</v>
      </c>
      <c r="K25" s="178" t="s">
        <v>75</v>
      </c>
      <c r="L25" s="113" t="s">
        <v>38</v>
      </c>
      <c r="M25" s="175" t="s">
        <v>65</v>
      </c>
      <c r="N25" s="175" t="s">
        <v>66</v>
      </c>
      <c r="O25" s="181">
        <v>21</v>
      </c>
      <c r="P25" s="108">
        <f t="shared" si="0"/>
        <v>4470</v>
      </c>
      <c r="Q25" s="109">
        <v>4470</v>
      </c>
      <c r="R25" s="166"/>
      <c r="S25" s="110">
        <f t="shared" si="1"/>
        <v>0</v>
      </c>
      <c r="T25" s="111" t="str">
        <f aca="true" t="shared" si="6" ref="T25">IF(ISNUMBER(R25),IF(R25&gt;Q25,"NEVYHOVUJE","VYHOVUJE")," ")</f>
        <v xml:space="preserve"> </v>
      </c>
      <c r="U25" s="178"/>
      <c r="V25" s="107" t="s">
        <v>14</v>
      </c>
    </row>
    <row r="26" spans="1:22" ht="196.2" customHeight="1">
      <c r="A26" s="20"/>
      <c r="B26" s="75">
        <v>20</v>
      </c>
      <c r="C26" s="78" t="s">
        <v>44</v>
      </c>
      <c r="D26" s="76">
        <v>2</v>
      </c>
      <c r="E26" s="77" t="s">
        <v>36</v>
      </c>
      <c r="F26" s="129" t="s">
        <v>73</v>
      </c>
      <c r="G26" s="159"/>
      <c r="H26" s="171"/>
      <c r="I26" s="206"/>
      <c r="J26" s="179"/>
      <c r="K26" s="179"/>
      <c r="L26" s="118" t="s">
        <v>38</v>
      </c>
      <c r="M26" s="176"/>
      <c r="N26" s="176"/>
      <c r="O26" s="182"/>
      <c r="P26" s="79">
        <f t="shared" si="0"/>
        <v>6400</v>
      </c>
      <c r="Q26" s="80">
        <v>3200</v>
      </c>
      <c r="R26" s="167"/>
      <c r="S26" s="81">
        <f t="shared" si="1"/>
        <v>0</v>
      </c>
      <c r="T26" s="82" t="str">
        <f aca="true" t="shared" si="7" ref="T26:T29">IF(ISNUMBER(R26),IF(R26&gt;Q26,"NEVYHOVUJE","VYHOVUJE")," ")</f>
        <v xml:space="preserve"> </v>
      </c>
      <c r="U26" s="179"/>
      <c r="V26" s="67" t="s">
        <v>11</v>
      </c>
    </row>
    <row r="27" spans="1:22" ht="80.4" customHeight="1">
      <c r="A27" s="20"/>
      <c r="B27" s="75">
        <v>21</v>
      </c>
      <c r="C27" s="78" t="s">
        <v>64</v>
      </c>
      <c r="D27" s="76">
        <v>1</v>
      </c>
      <c r="E27" s="77" t="s">
        <v>36</v>
      </c>
      <c r="F27" s="129" t="s">
        <v>77</v>
      </c>
      <c r="G27" s="159"/>
      <c r="H27" s="171"/>
      <c r="I27" s="206"/>
      <c r="J27" s="179"/>
      <c r="K27" s="179"/>
      <c r="L27" s="74"/>
      <c r="M27" s="176"/>
      <c r="N27" s="176"/>
      <c r="O27" s="182"/>
      <c r="P27" s="79">
        <f t="shared" si="0"/>
        <v>580</v>
      </c>
      <c r="Q27" s="80">
        <v>580</v>
      </c>
      <c r="R27" s="167"/>
      <c r="S27" s="81">
        <f t="shared" si="1"/>
        <v>0</v>
      </c>
      <c r="T27" s="82" t="str">
        <f t="shared" si="7"/>
        <v xml:space="preserve"> </v>
      </c>
      <c r="U27" s="179"/>
      <c r="V27" s="67" t="s">
        <v>14</v>
      </c>
    </row>
    <row r="28" spans="1:22" ht="119.4" customHeight="1" thickBot="1">
      <c r="A28" s="20"/>
      <c r="B28" s="122">
        <v>22</v>
      </c>
      <c r="C28" s="123" t="s">
        <v>63</v>
      </c>
      <c r="D28" s="124">
        <v>1</v>
      </c>
      <c r="E28" s="148" t="s">
        <v>36</v>
      </c>
      <c r="F28" s="130" t="s">
        <v>74</v>
      </c>
      <c r="G28" s="160"/>
      <c r="H28" s="172"/>
      <c r="I28" s="185"/>
      <c r="J28" s="180"/>
      <c r="K28" s="180"/>
      <c r="L28" s="137" t="s">
        <v>38</v>
      </c>
      <c r="M28" s="177"/>
      <c r="N28" s="177"/>
      <c r="O28" s="183"/>
      <c r="P28" s="125">
        <f t="shared" si="0"/>
        <v>1820</v>
      </c>
      <c r="Q28" s="126">
        <v>1820</v>
      </c>
      <c r="R28" s="168"/>
      <c r="S28" s="127">
        <f t="shared" si="1"/>
        <v>0</v>
      </c>
      <c r="T28" s="128" t="str">
        <f t="shared" si="7"/>
        <v xml:space="preserve"> </v>
      </c>
      <c r="U28" s="180"/>
      <c r="V28" s="58" t="s">
        <v>14</v>
      </c>
    </row>
    <row r="29" spans="1:22" ht="132.6" customHeight="1">
      <c r="A29" s="20"/>
      <c r="B29" s="104">
        <v>23</v>
      </c>
      <c r="C29" s="146" t="s">
        <v>92</v>
      </c>
      <c r="D29" s="106">
        <v>4</v>
      </c>
      <c r="E29" s="107" t="s">
        <v>36</v>
      </c>
      <c r="F29" s="145" t="s">
        <v>90</v>
      </c>
      <c r="G29" s="158"/>
      <c r="H29" s="173"/>
      <c r="I29" s="184" t="s">
        <v>31</v>
      </c>
      <c r="J29" s="178" t="s">
        <v>32</v>
      </c>
      <c r="K29" s="178"/>
      <c r="L29" s="138" t="s">
        <v>38</v>
      </c>
      <c r="M29" s="209" t="s">
        <v>79</v>
      </c>
      <c r="N29" s="209" t="s">
        <v>80</v>
      </c>
      <c r="O29" s="181">
        <v>21</v>
      </c>
      <c r="P29" s="108">
        <f t="shared" si="0"/>
        <v>6400</v>
      </c>
      <c r="Q29" s="109">
        <v>1600</v>
      </c>
      <c r="R29" s="166"/>
      <c r="S29" s="110">
        <f t="shared" si="1"/>
        <v>0</v>
      </c>
      <c r="T29" s="111" t="str">
        <f t="shared" si="7"/>
        <v xml:space="preserve"> </v>
      </c>
      <c r="U29" s="178"/>
      <c r="V29" s="107" t="s">
        <v>12</v>
      </c>
    </row>
    <row r="30" spans="1:22" ht="50.4" customHeight="1">
      <c r="A30" s="20"/>
      <c r="B30" s="75">
        <v>24</v>
      </c>
      <c r="C30" s="139" t="s">
        <v>81</v>
      </c>
      <c r="D30" s="76">
        <v>4</v>
      </c>
      <c r="E30" s="77" t="s">
        <v>36</v>
      </c>
      <c r="F30" s="140" t="s">
        <v>82</v>
      </c>
      <c r="G30" s="159"/>
      <c r="H30" s="171"/>
      <c r="I30" s="206"/>
      <c r="J30" s="179"/>
      <c r="K30" s="179"/>
      <c r="L30" s="212"/>
      <c r="M30" s="210"/>
      <c r="N30" s="210"/>
      <c r="O30" s="182"/>
      <c r="P30" s="79">
        <f t="shared" si="0"/>
        <v>2000</v>
      </c>
      <c r="Q30" s="80">
        <v>500</v>
      </c>
      <c r="R30" s="167"/>
      <c r="S30" s="81">
        <f t="shared" si="1"/>
        <v>0</v>
      </c>
      <c r="T30" s="82" t="str">
        <f aca="true" t="shared" si="8" ref="T30:T34">IF(ISNUMBER(R30),IF(R30&gt;Q30,"NEVYHOVUJE","VYHOVUJE")," ")</f>
        <v xml:space="preserve"> </v>
      </c>
      <c r="U30" s="179"/>
      <c r="V30" s="77" t="s">
        <v>13</v>
      </c>
    </row>
    <row r="31" spans="1:22" ht="50.4" customHeight="1">
      <c r="A31" s="20"/>
      <c r="B31" s="75">
        <v>25</v>
      </c>
      <c r="C31" s="139" t="s">
        <v>83</v>
      </c>
      <c r="D31" s="76">
        <v>5</v>
      </c>
      <c r="E31" s="77" t="s">
        <v>36</v>
      </c>
      <c r="F31" s="140" t="s">
        <v>84</v>
      </c>
      <c r="G31" s="159"/>
      <c r="H31" s="171"/>
      <c r="I31" s="206"/>
      <c r="J31" s="179"/>
      <c r="K31" s="179"/>
      <c r="L31" s="213"/>
      <c r="M31" s="210"/>
      <c r="N31" s="210"/>
      <c r="O31" s="182"/>
      <c r="P31" s="79">
        <f t="shared" si="0"/>
        <v>125</v>
      </c>
      <c r="Q31" s="80">
        <v>25</v>
      </c>
      <c r="R31" s="167"/>
      <c r="S31" s="81">
        <f t="shared" si="1"/>
        <v>0</v>
      </c>
      <c r="T31" s="82" t="str">
        <f t="shared" si="8"/>
        <v xml:space="preserve"> </v>
      </c>
      <c r="U31" s="179"/>
      <c r="V31" s="77" t="s">
        <v>17</v>
      </c>
    </row>
    <row r="32" spans="1:22" ht="50.4" customHeight="1">
      <c r="A32" s="20"/>
      <c r="B32" s="75">
        <v>26</v>
      </c>
      <c r="C32" s="139" t="s">
        <v>85</v>
      </c>
      <c r="D32" s="76">
        <v>1</v>
      </c>
      <c r="E32" s="77" t="s">
        <v>36</v>
      </c>
      <c r="F32" s="140" t="s">
        <v>86</v>
      </c>
      <c r="G32" s="159"/>
      <c r="H32" s="171"/>
      <c r="I32" s="206"/>
      <c r="J32" s="179"/>
      <c r="K32" s="179"/>
      <c r="L32" s="213"/>
      <c r="M32" s="210"/>
      <c r="N32" s="210"/>
      <c r="O32" s="182"/>
      <c r="P32" s="79">
        <f t="shared" si="0"/>
        <v>150</v>
      </c>
      <c r="Q32" s="80">
        <v>150</v>
      </c>
      <c r="R32" s="167"/>
      <c r="S32" s="81">
        <f t="shared" si="1"/>
        <v>0</v>
      </c>
      <c r="T32" s="82" t="str">
        <f t="shared" si="8"/>
        <v xml:space="preserve"> </v>
      </c>
      <c r="U32" s="179"/>
      <c r="V32" s="77" t="s">
        <v>15</v>
      </c>
    </row>
    <row r="33" spans="1:22" ht="115.8" customHeight="1">
      <c r="A33" s="20"/>
      <c r="B33" s="75">
        <v>27</v>
      </c>
      <c r="C33" s="78" t="s">
        <v>78</v>
      </c>
      <c r="D33" s="76">
        <v>1</v>
      </c>
      <c r="E33" s="77" t="s">
        <v>36</v>
      </c>
      <c r="F33" s="140" t="s">
        <v>87</v>
      </c>
      <c r="G33" s="159"/>
      <c r="H33" s="171"/>
      <c r="I33" s="206"/>
      <c r="J33" s="179"/>
      <c r="K33" s="179"/>
      <c r="L33" s="213"/>
      <c r="M33" s="210"/>
      <c r="N33" s="210"/>
      <c r="O33" s="182"/>
      <c r="P33" s="79">
        <f t="shared" si="0"/>
        <v>700</v>
      </c>
      <c r="Q33" s="80">
        <v>700</v>
      </c>
      <c r="R33" s="167"/>
      <c r="S33" s="81">
        <f t="shared" si="1"/>
        <v>0</v>
      </c>
      <c r="T33" s="82" t="str">
        <f t="shared" si="8"/>
        <v xml:space="preserve"> </v>
      </c>
      <c r="U33" s="179"/>
      <c r="V33" s="77" t="s">
        <v>16</v>
      </c>
    </row>
    <row r="34" spans="1:22" ht="85.8" customHeight="1" thickBot="1">
      <c r="A34" s="20"/>
      <c r="B34" s="131">
        <v>28</v>
      </c>
      <c r="C34" s="142" t="s">
        <v>89</v>
      </c>
      <c r="D34" s="132">
        <v>1</v>
      </c>
      <c r="E34" s="151" t="s">
        <v>36</v>
      </c>
      <c r="F34" s="141" t="s">
        <v>88</v>
      </c>
      <c r="G34" s="161"/>
      <c r="H34" s="174"/>
      <c r="I34" s="207"/>
      <c r="J34" s="208"/>
      <c r="K34" s="208"/>
      <c r="L34" s="214"/>
      <c r="M34" s="211"/>
      <c r="N34" s="211"/>
      <c r="O34" s="215"/>
      <c r="P34" s="133">
        <f t="shared" si="0"/>
        <v>200</v>
      </c>
      <c r="Q34" s="134">
        <v>200</v>
      </c>
      <c r="R34" s="169"/>
      <c r="S34" s="135">
        <f t="shared" si="1"/>
        <v>0</v>
      </c>
      <c r="T34" s="136" t="str">
        <f t="shared" si="8"/>
        <v xml:space="preserve"> </v>
      </c>
      <c r="U34" s="208"/>
      <c r="V34" s="151" t="s">
        <v>15</v>
      </c>
    </row>
    <row r="35" spans="3:16" ht="17.4" customHeight="1" thickBot="1" thickTop="1">
      <c r="C35" s="5"/>
      <c r="D35" s="5"/>
      <c r="E35" s="5"/>
      <c r="F35" s="5"/>
      <c r="G35" s="33"/>
      <c r="H35" s="33"/>
      <c r="I35" s="5"/>
      <c r="J35" s="5"/>
      <c r="N35" s="5"/>
      <c r="O35" s="5"/>
      <c r="P35" s="5"/>
    </row>
    <row r="36" spans="2:22" ht="82.8" customHeight="1" thickBot="1" thickTop="1">
      <c r="B36" s="199" t="s">
        <v>35</v>
      </c>
      <c r="C36" s="199"/>
      <c r="D36" s="199"/>
      <c r="E36" s="199"/>
      <c r="F36" s="199"/>
      <c r="G36" s="199"/>
      <c r="H36" s="199"/>
      <c r="I36" s="199"/>
      <c r="J36" s="21"/>
      <c r="K36" s="21"/>
      <c r="L36" s="7"/>
      <c r="M36" s="7"/>
      <c r="N36" s="7"/>
      <c r="O36" s="22"/>
      <c r="P36" s="22"/>
      <c r="Q36" s="23" t="s">
        <v>9</v>
      </c>
      <c r="R36" s="200" t="s">
        <v>10</v>
      </c>
      <c r="S36" s="201"/>
      <c r="T36" s="202"/>
      <c r="U36" s="24"/>
      <c r="V36" s="25"/>
    </row>
    <row r="37" spans="2:20" ht="43.2" customHeight="1" thickBot="1" thickTop="1">
      <c r="B37" s="195" t="s">
        <v>34</v>
      </c>
      <c r="C37" s="195"/>
      <c r="D37" s="195"/>
      <c r="E37" s="195"/>
      <c r="F37" s="195"/>
      <c r="G37" s="195"/>
      <c r="I37" s="26"/>
      <c r="L37" s="9"/>
      <c r="M37" s="9"/>
      <c r="N37" s="9"/>
      <c r="O37" s="27"/>
      <c r="P37" s="27"/>
      <c r="Q37" s="28">
        <f>SUM(P7:P34)</f>
        <v>135645</v>
      </c>
      <c r="R37" s="196">
        <f>SUM(S7:S34)</f>
        <v>0</v>
      </c>
      <c r="S37" s="197"/>
      <c r="T37" s="198"/>
    </row>
    <row r="38" spans="8:19" ht="15" thickTop="1">
      <c r="H38" s="149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2:19" ht="15">
      <c r="B39" s="47"/>
      <c r="C39" s="47"/>
      <c r="D39" s="47"/>
      <c r="E39" s="47"/>
      <c r="F39" s="47"/>
      <c r="G39" s="149"/>
      <c r="H39" s="149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2:19" ht="15">
      <c r="B40" s="47"/>
      <c r="C40" s="47"/>
      <c r="D40" s="47"/>
      <c r="E40" s="47"/>
      <c r="F40" s="47"/>
      <c r="G40" s="149"/>
      <c r="H40" s="149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2:19" ht="15">
      <c r="B41" s="47"/>
      <c r="C41" s="47"/>
      <c r="D41" s="47"/>
      <c r="E41" s="47"/>
      <c r="F41" s="47"/>
      <c r="G41" s="149"/>
      <c r="H41" s="149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5" customHeight="1">
      <c r="C42" s="21"/>
      <c r="D42" s="29"/>
      <c r="E42" s="21"/>
      <c r="F42" s="21"/>
      <c r="G42" s="149"/>
      <c r="H42" s="149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8:19" ht="19.95" customHeight="1">
      <c r="H43" s="36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5" customHeight="1">
      <c r="C44" s="21"/>
      <c r="D44" s="29"/>
      <c r="E44" s="21"/>
      <c r="F44" s="21"/>
      <c r="G44" s="149"/>
      <c r="H44" s="149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5" customHeight="1">
      <c r="C45" s="21"/>
      <c r="D45" s="29"/>
      <c r="E45" s="21"/>
      <c r="F45" s="21"/>
      <c r="G45" s="149"/>
      <c r="H45" s="149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5" customHeight="1">
      <c r="C46" s="21"/>
      <c r="D46" s="29"/>
      <c r="E46" s="21"/>
      <c r="F46" s="21"/>
      <c r="G46" s="149"/>
      <c r="H46" s="149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5" customHeight="1">
      <c r="C47" s="21"/>
      <c r="D47" s="29"/>
      <c r="E47" s="21"/>
      <c r="F47" s="21"/>
      <c r="G47" s="149"/>
      <c r="H47" s="149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5" customHeight="1">
      <c r="C48" s="21"/>
      <c r="D48" s="29"/>
      <c r="E48" s="21"/>
      <c r="F48" s="21"/>
      <c r="G48" s="149"/>
      <c r="H48" s="149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5" customHeight="1">
      <c r="C49" s="21"/>
      <c r="D49" s="29"/>
      <c r="E49" s="21"/>
      <c r="F49" s="21"/>
      <c r="G49" s="149"/>
      <c r="H49" s="149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5" customHeight="1">
      <c r="C50" s="21"/>
      <c r="D50" s="29"/>
      <c r="E50" s="21"/>
      <c r="F50" s="21"/>
      <c r="G50" s="149"/>
      <c r="H50" s="149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5" customHeight="1">
      <c r="C51" s="21"/>
      <c r="D51" s="29"/>
      <c r="E51" s="21"/>
      <c r="F51" s="21"/>
      <c r="G51" s="149"/>
      <c r="H51" s="149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5" customHeight="1">
      <c r="C52" s="21"/>
      <c r="D52" s="29"/>
      <c r="E52" s="21"/>
      <c r="F52" s="21"/>
      <c r="G52" s="149"/>
      <c r="H52" s="149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5" customHeight="1">
      <c r="C53" s="21"/>
      <c r="D53" s="29"/>
      <c r="E53" s="21"/>
      <c r="F53" s="21"/>
      <c r="G53" s="149"/>
      <c r="H53" s="149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5" customHeight="1">
      <c r="C54" s="21"/>
      <c r="D54" s="29"/>
      <c r="E54" s="21"/>
      <c r="F54" s="21"/>
      <c r="G54" s="149"/>
      <c r="H54" s="149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5" customHeight="1">
      <c r="C55" s="21"/>
      <c r="D55" s="29"/>
      <c r="E55" s="21"/>
      <c r="F55" s="21"/>
      <c r="G55" s="149"/>
      <c r="H55" s="149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5" customHeight="1">
      <c r="C56" s="21"/>
      <c r="D56" s="29"/>
      <c r="E56" s="21"/>
      <c r="F56" s="21"/>
      <c r="G56" s="149"/>
      <c r="H56" s="149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5" customHeight="1">
      <c r="C57" s="21"/>
      <c r="D57" s="29"/>
      <c r="E57" s="21"/>
      <c r="F57" s="21"/>
      <c r="G57" s="149"/>
      <c r="H57" s="149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5" customHeight="1">
      <c r="C58" s="21"/>
      <c r="D58" s="29"/>
      <c r="E58" s="21"/>
      <c r="F58" s="21"/>
      <c r="G58" s="149"/>
      <c r="H58" s="149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5" customHeight="1">
      <c r="C59" s="21"/>
      <c r="D59" s="29"/>
      <c r="E59" s="21"/>
      <c r="F59" s="21"/>
      <c r="G59" s="149"/>
      <c r="H59" s="149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5" customHeight="1">
      <c r="C60" s="21"/>
      <c r="D60" s="29"/>
      <c r="E60" s="21"/>
      <c r="F60" s="21"/>
      <c r="G60" s="149"/>
      <c r="H60" s="149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5" customHeight="1">
      <c r="C61" s="21"/>
      <c r="D61" s="29"/>
      <c r="E61" s="21"/>
      <c r="F61" s="21"/>
      <c r="G61" s="149"/>
      <c r="H61" s="149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5" customHeight="1">
      <c r="C62" s="21"/>
      <c r="D62" s="29"/>
      <c r="E62" s="21"/>
      <c r="F62" s="21"/>
      <c r="G62" s="149"/>
      <c r="H62" s="149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5" customHeight="1">
      <c r="C63" s="21"/>
      <c r="D63" s="29"/>
      <c r="E63" s="21"/>
      <c r="F63" s="21"/>
      <c r="G63" s="149"/>
      <c r="H63" s="149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5" customHeight="1">
      <c r="C64" s="21"/>
      <c r="D64" s="29"/>
      <c r="E64" s="21"/>
      <c r="F64" s="21"/>
      <c r="G64" s="149"/>
      <c r="H64" s="149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5" customHeight="1">
      <c r="C65" s="21"/>
      <c r="D65" s="29"/>
      <c r="E65" s="21"/>
      <c r="F65" s="21"/>
      <c r="G65" s="149"/>
      <c r="H65" s="149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5" customHeight="1">
      <c r="C66" s="21"/>
      <c r="D66" s="29"/>
      <c r="E66" s="21"/>
      <c r="F66" s="21"/>
      <c r="G66" s="149"/>
      <c r="H66" s="149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5" customHeight="1">
      <c r="C67" s="21"/>
      <c r="D67" s="29"/>
      <c r="E67" s="21"/>
      <c r="F67" s="21"/>
      <c r="G67" s="149"/>
      <c r="H67" s="149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5" customHeight="1">
      <c r="C68" s="21"/>
      <c r="D68" s="29"/>
      <c r="E68" s="21"/>
      <c r="F68" s="21"/>
      <c r="G68" s="149"/>
      <c r="H68" s="149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5" customHeight="1">
      <c r="C69" s="21"/>
      <c r="D69" s="29"/>
      <c r="E69" s="21"/>
      <c r="F69" s="21"/>
      <c r="G69" s="149"/>
      <c r="H69" s="149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5" customHeight="1">
      <c r="C70" s="21"/>
      <c r="D70" s="29"/>
      <c r="E70" s="21"/>
      <c r="F70" s="21"/>
      <c r="G70" s="149"/>
      <c r="H70" s="149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5" customHeight="1">
      <c r="C71" s="21"/>
      <c r="D71" s="29"/>
      <c r="E71" s="21"/>
      <c r="F71" s="21"/>
      <c r="G71" s="149"/>
      <c r="H71" s="149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5" customHeight="1">
      <c r="C72" s="21"/>
      <c r="D72" s="29"/>
      <c r="E72" s="21"/>
      <c r="F72" s="21"/>
      <c r="G72" s="149"/>
      <c r="H72" s="149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5" customHeight="1">
      <c r="C73" s="21"/>
      <c r="D73" s="29"/>
      <c r="E73" s="21"/>
      <c r="F73" s="21"/>
      <c r="G73" s="149"/>
      <c r="H73" s="149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5" customHeight="1">
      <c r="C74" s="21"/>
      <c r="D74" s="29"/>
      <c r="E74" s="21"/>
      <c r="F74" s="21"/>
      <c r="G74" s="149"/>
      <c r="H74" s="149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5" customHeight="1">
      <c r="C75" s="21"/>
      <c r="D75" s="29"/>
      <c r="E75" s="21"/>
      <c r="F75" s="21"/>
      <c r="G75" s="149"/>
      <c r="H75" s="149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5" customHeight="1">
      <c r="C76" s="21"/>
      <c r="D76" s="29"/>
      <c r="E76" s="21"/>
      <c r="F76" s="21"/>
      <c r="G76" s="149"/>
      <c r="H76" s="149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5" customHeight="1">
      <c r="C77" s="21"/>
      <c r="D77" s="29"/>
      <c r="E77" s="21"/>
      <c r="F77" s="21"/>
      <c r="G77" s="149"/>
      <c r="H77" s="149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5" customHeight="1">
      <c r="C78" s="21"/>
      <c r="D78" s="29"/>
      <c r="E78" s="21"/>
      <c r="F78" s="21"/>
      <c r="G78" s="149"/>
      <c r="H78" s="149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5" customHeight="1">
      <c r="C79" s="21"/>
      <c r="D79" s="29"/>
      <c r="E79" s="21"/>
      <c r="F79" s="21"/>
      <c r="G79" s="149"/>
      <c r="H79" s="149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5" customHeight="1">
      <c r="C80" s="21"/>
      <c r="D80" s="29"/>
      <c r="E80" s="21"/>
      <c r="F80" s="21"/>
      <c r="G80" s="149"/>
      <c r="H80" s="149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5" customHeight="1">
      <c r="C81" s="21"/>
      <c r="D81" s="29"/>
      <c r="E81" s="21"/>
      <c r="F81" s="21"/>
      <c r="G81" s="149"/>
      <c r="H81" s="149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5" customHeight="1">
      <c r="C82" s="21"/>
      <c r="D82" s="29"/>
      <c r="E82" s="21"/>
      <c r="F82" s="21"/>
      <c r="G82" s="149"/>
      <c r="H82" s="149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5" customHeight="1">
      <c r="C83" s="21"/>
      <c r="D83" s="29"/>
      <c r="E83" s="21"/>
      <c r="F83" s="21"/>
      <c r="G83" s="149"/>
      <c r="H83" s="149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5" customHeight="1">
      <c r="C84" s="21"/>
      <c r="D84" s="29"/>
      <c r="E84" s="21"/>
      <c r="F84" s="21"/>
      <c r="G84" s="149"/>
      <c r="H84" s="149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5" customHeight="1">
      <c r="C85" s="21"/>
      <c r="D85" s="29"/>
      <c r="E85" s="21"/>
      <c r="F85" s="21"/>
      <c r="G85" s="149"/>
      <c r="H85" s="149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5" customHeight="1">
      <c r="C86" s="21"/>
      <c r="D86" s="29"/>
      <c r="E86" s="21"/>
      <c r="F86" s="21"/>
      <c r="G86" s="149"/>
      <c r="H86" s="149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5" customHeight="1">
      <c r="C87" s="21"/>
      <c r="D87" s="29"/>
      <c r="E87" s="21"/>
      <c r="F87" s="21"/>
      <c r="G87" s="149"/>
      <c r="H87" s="149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5" customHeight="1">
      <c r="C88" s="21"/>
      <c r="D88" s="29"/>
      <c r="E88" s="21"/>
      <c r="F88" s="21"/>
      <c r="G88" s="149"/>
      <c r="H88" s="149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5" customHeight="1">
      <c r="C89" s="21"/>
      <c r="D89" s="29"/>
      <c r="E89" s="21"/>
      <c r="F89" s="21"/>
      <c r="G89" s="149"/>
      <c r="H89" s="149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5" customHeight="1">
      <c r="C90" s="21"/>
      <c r="D90" s="29"/>
      <c r="E90" s="21"/>
      <c r="F90" s="21"/>
      <c r="G90" s="149"/>
      <c r="H90" s="149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5" customHeight="1">
      <c r="C91" s="21"/>
      <c r="D91" s="29"/>
      <c r="E91" s="21"/>
      <c r="F91" s="21"/>
      <c r="G91" s="149"/>
      <c r="H91" s="149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5" customHeight="1">
      <c r="C92" s="21"/>
      <c r="D92" s="29"/>
      <c r="E92" s="21"/>
      <c r="F92" s="21"/>
      <c r="G92" s="149"/>
      <c r="H92" s="149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5" customHeight="1">
      <c r="C93" s="21"/>
      <c r="D93" s="29"/>
      <c r="E93" s="21"/>
      <c r="F93" s="21"/>
      <c r="G93" s="149"/>
      <c r="H93" s="149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5" customHeight="1">
      <c r="C94" s="21"/>
      <c r="D94" s="29"/>
      <c r="E94" s="21"/>
      <c r="F94" s="21"/>
      <c r="G94" s="149"/>
      <c r="H94" s="149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5" customHeight="1">
      <c r="C95" s="21"/>
      <c r="D95" s="29"/>
      <c r="E95" s="21"/>
      <c r="F95" s="21"/>
      <c r="G95" s="149"/>
      <c r="H95" s="149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5" customHeight="1">
      <c r="C96" s="21"/>
      <c r="D96" s="29"/>
      <c r="E96" s="21"/>
      <c r="F96" s="21"/>
      <c r="G96" s="149"/>
      <c r="H96" s="149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5" customHeight="1">
      <c r="C97" s="21"/>
      <c r="D97" s="29"/>
      <c r="E97" s="21"/>
      <c r="F97" s="21"/>
      <c r="G97" s="149"/>
      <c r="H97" s="149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9" ht="19.95" customHeight="1">
      <c r="C98" s="21"/>
      <c r="D98" s="29"/>
      <c r="E98" s="21"/>
      <c r="F98" s="21"/>
      <c r="G98" s="149"/>
      <c r="H98" s="149"/>
      <c r="I98" s="11"/>
      <c r="J98" s="11"/>
      <c r="K98" s="11"/>
      <c r="L98" s="11"/>
      <c r="M98" s="11"/>
      <c r="N98" s="6"/>
      <c r="O98" s="6"/>
      <c r="P98" s="6"/>
      <c r="Q98" s="11"/>
      <c r="R98" s="11"/>
      <c r="S98" s="11"/>
    </row>
    <row r="99" spans="3:19" ht="19.95" customHeight="1">
      <c r="C99" s="21"/>
      <c r="D99" s="29"/>
      <c r="E99" s="21"/>
      <c r="F99" s="21"/>
      <c r="G99" s="149"/>
      <c r="H99" s="149"/>
      <c r="I99" s="11"/>
      <c r="J99" s="11"/>
      <c r="K99" s="11"/>
      <c r="L99" s="11"/>
      <c r="M99" s="11"/>
      <c r="N99" s="6"/>
      <c r="O99" s="6"/>
      <c r="P99" s="6"/>
      <c r="Q99" s="11"/>
      <c r="R99" s="11"/>
      <c r="S99" s="11"/>
    </row>
    <row r="100" spans="3:19" ht="19.95" customHeight="1">
      <c r="C100" s="21"/>
      <c r="D100" s="29"/>
      <c r="E100" s="21"/>
      <c r="F100" s="21"/>
      <c r="G100" s="149"/>
      <c r="H100" s="149"/>
      <c r="I100" s="11"/>
      <c r="J100" s="11"/>
      <c r="K100" s="11"/>
      <c r="L100" s="11"/>
      <c r="M100" s="11"/>
      <c r="N100" s="6"/>
      <c r="O100" s="6"/>
      <c r="P100" s="6"/>
      <c r="Q100" s="11"/>
      <c r="R100" s="11"/>
      <c r="S100" s="11"/>
    </row>
    <row r="101" spans="3:19" ht="19.95" customHeight="1">
      <c r="C101" s="21"/>
      <c r="D101" s="29"/>
      <c r="E101" s="21"/>
      <c r="F101" s="21"/>
      <c r="G101" s="149"/>
      <c r="H101" s="149"/>
      <c r="I101" s="11"/>
      <c r="J101" s="11"/>
      <c r="K101" s="11"/>
      <c r="L101" s="11"/>
      <c r="M101" s="11"/>
      <c r="N101" s="6"/>
      <c r="O101" s="6"/>
      <c r="P101" s="6"/>
      <c r="Q101" s="11"/>
      <c r="R101" s="11"/>
      <c r="S101" s="11"/>
    </row>
    <row r="102" spans="3:19" ht="19.95" customHeight="1">
      <c r="C102" s="21"/>
      <c r="D102" s="29"/>
      <c r="E102" s="21"/>
      <c r="F102" s="21"/>
      <c r="G102" s="149"/>
      <c r="H102" s="149"/>
      <c r="I102" s="11"/>
      <c r="J102" s="11"/>
      <c r="K102" s="11"/>
      <c r="L102" s="11"/>
      <c r="M102" s="11"/>
      <c r="N102" s="6"/>
      <c r="O102" s="6"/>
      <c r="P102" s="6"/>
      <c r="Q102" s="11"/>
      <c r="R102" s="11"/>
      <c r="S102" s="11"/>
    </row>
    <row r="103" spans="3:19" ht="19.95" customHeight="1">
      <c r="C103" s="21"/>
      <c r="D103" s="29"/>
      <c r="E103" s="21"/>
      <c r="F103" s="21"/>
      <c r="G103" s="149"/>
      <c r="H103" s="149"/>
      <c r="I103" s="11"/>
      <c r="J103" s="11"/>
      <c r="K103" s="11"/>
      <c r="L103" s="11"/>
      <c r="M103" s="11"/>
      <c r="N103" s="6"/>
      <c r="O103" s="6"/>
      <c r="P103" s="6"/>
      <c r="Q103" s="11"/>
      <c r="R103" s="11"/>
      <c r="S103" s="11"/>
    </row>
    <row r="104" spans="3:19" ht="19.95" customHeight="1">
      <c r="C104" s="21"/>
      <c r="D104" s="29"/>
      <c r="E104" s="21"/>
      <c r="F104" s="21"/>
      <c r="G104" s="149"/>
      <c r="H104" s="149"/>
      <c r="I104" s="11"/>
      <c r="J104" s="11"/>
      <c r="K104" s="11"/>
      <c r="L104" s="11"/>
      <c r="M104" s="11"/>
      <c r="N104" s="6"/>
      <c r="O104" s="6"/>
      <c r="P104" s="6"/>
      <c r="Q104" s="11"/>
      <c r="R104" s="11"/>
      <c r="S104" s="11"/>
    </row>
    <row r="105" spans="3:19" ht="19.95" customHeight="1">
      <c r="C105" s="21"/>
      <c r="D105" s="29"/>
      <c r="E105" s="21"/>
      <c r="F105" s="21"/>
      <c r="G105" s="149"/>
      <c r="H105" s="149"/>
      <c r="I105" s="11"/>
      <c r="J105" s="11"/>
      <c r="K105" s="11"/>
      <c r="L105" s="11"/>
      <c r="M105" s="11"/>
      <c r="N105" s="6"/>
      <c r="O105" s="6"/>
      <c r="P105" s="6"/>
      <c r="Q105" s="11"/>
      <c r="R105" s="11"/>
      <c r="S105" s="11"/>
    </row>
    <row r="106" spans="3:19" ht="19.95" customHeight="1">
      <c r="C106" s="21"/>
      <c r="D106" s="29"/>
      <c r="E106" s="21"/>
      <c r="F106" s="21"/>
      <c r="G106" s="149"/>
      <c r="H106" s="149"/>
      <c r="I106" s="11"/>
      <c r="J106" s="11"/>
      <c r="K106" s="11"/>
      <c r="L106" s="11"/>
      <c r="M106" s="11"/>
      <c r="N106" s="6"/>
      <c r="O106" s="6"/>
      <c r="P106" s="6"/>
      <c r="Q106" s="11"/>
      <c r="R106" s="11"/>
      <c r="S106" s="11"/>
    </row>
    <row r="107" spans="3:19" ht="19.95" customHeight="1">
      <c r="C107" s="21"/>
      <c r="D107" s="29"/>
      <c r="E107" s="21"/>
      <c r="F107" s="21"/>
      <c r="G107" s="149"/>
      <c r="H107" s="149"/>
      <c r="I107" s="11"/>
      <c r="J107" s="11"/>
      <c r="K107" s="11"/>
      <c r="L107" s="11"/>
      <c r="M107" s="11"/>
      <c r="N107" s="6"/>
      <c r="O107" s="6"/>
      <c r="P107" s="6"/>
      <c r="Q107" s="11"/>
      <c r="R107" s="11"/>
      <c r="S107" s="11"/>
    </row>
    <row r="108" spans="3:19" ht="19.95" customHeight="1">
      <c r="C108" s="21"/>
      <c r="D108" s="29"/>
      <c r="E108" s="21"/>
      <c r="F108" s="21"/>
      <c r="G108" s="149"/>
      <c r="H108" s="149"/>
      <c r="I108" s="11"/>
      <c r="J108" s="11"/>
      <c r="K108" s="11"/>
      <c r="L108" s="11"/>
      <c r="M108" s="11"/>
      <c r="N108" s="6"/>
      <c r="O108" s="6"/>
      <c r="P108" s="6"/>
      <c r="Q108" s="11"/>
      <c r="R108" s="11"/>
      <c r="S108" s="11"/>
    </row>
    <row r="109" spans="3:19" ht="19.95" customHeight="1">
      <c r="C109" s="21"/>
      <c r="D109" s="29"/>
      <c r="E109" s="21"/>
      <c r="F109" s="21"/>
      <c r="G109" s="149"/>
      <c r="H109" s="149"/>
      <c r="I109" s="11"/>
      <c r="J109" s="11"/>
      <c r="K109" s="11"/>
      <c r="L109" s="11"/>
      <c r="M109" s="11"/>
      <c r="N109" s="6"/>
      <c r="O109" s="6"/>
      <c r="P109" s="6"/>
      <c r="Q109" s="11"/>
      <c r="R109" s="11"/>
      <c r="S109" s="11"/>
    </row>
    <row r="110" spans="3:19" ht="19.95" customHeight="1">
      <c r="C110" s="21"/>
      <c r="D110" s="29"/>
      <c r="E110" s="21"/>
      <c r="F110" s="21"/>
      <c r="G110" s="149"/>
      <c r="H110" s="149"/>
      <c r="I110" s="11"/>
      <c r="J110" s="11"/>
      <c r="K110" s="11"/>
      <c r="L110" s="11"/>
      <c r="M110" s="11"/>
      <c r="N110" s="6"/>
      <c r="O110" s="6"/>
      <c r="P110" s="6"/>
      <c r="Q110" s="11"/>
      <c r="R110" s="11"/>
      <c r="S110" s="11"/>
    </row>
    <row r="111" spans="3:19" ht="19.95" customHeight="1">
      <c r="C111" s="21"/>
      <c r="D111" s="29"/>
      <c r="E111" s="21"/>
      <c r="F111" s="21"/>
      <c r="G111" s="149"/>
      <c r="H111" s="149"/>
      <c r="I111" s="11"/>
      <c r="J111" s="11"/>
      <c r="K111" s="11"/>
      <c r="L111" s="11"/>
      <c r="M111" s="11"/>
      <c r="N111" s="6"/>
      <c r="O111" s="6"/>
      <c r="P111" s="6"/>
      <c r="Q111" s="11"/>
      <c r="R111" s="11"/>
      <c r="S111" s="11"/>
    </row>
    <row r="112" spans="3:19" ht="19.95" customHeight="1">
      <c r="C112" s="21"/>
      <c r="D112" s="29"/>
      <c r="E112" s="21"/>
      <c r="F112" s="21"/>
      <c r="G112" s="149"/>
      <c r="H112" s="149"/>
      <c r="I112" s="11"/>
      <c r="J112" s="11"/>
      <c r="K112" s="11"/>
      <c r="L112" s="11"/>
      <c r="M112" s="11"/>
      <c r="N112" s="6"/>
      <c r="O112" s="6"/>
      <c r="P112" s="6"/>
      <c r="Q112" s="11"/>
      <c r="R112" s="11"/>
      <c r="S112" s="11"/>
    </row>
    <row r="113" spans="3:19" ht="19.95" customHeight="1">
      <c r="C113" s="21"/>
      <c r="D113" s="29"/>
      <c r="E113" s="21"/>
      <c r="F113" s="21"/>
      <c r="G113" s="149"/>
      <c r="H113" s="149"/>
      <c r="I113" s="11"/>
      <c r="J113" s="11"/>
      <c r="K113" s="11"/>
      <c r="L113" s="11"/>
      <c r="M113" s="11"/>
      <c r="N113" s="6"/>
      <c r="O113" s="6"/>
      <c r="P113" s="6"/>
      <c r="Q113" s="11"/>
      <c r="R113" s="11"/>
      <c r="S113" s="11"/>
    </row>
    <row r="114" spans="3:19" ht="19.95" customHeight="1">
      <c r="C114" s="21"/>
      <c r="D114" s="29"/>
      <c r="E114" s="21"/>
      <c r="F114" s="21"/>
      <c r="G114" s="149"/>
      <c r="H114" s="149"/>
      <c r="I114" s="11"/>
      <c r="J114" s="11"/>
      <c r="K114" s="11"/>
      <c r="L114" s="11"/>
      <c r="M114" s="11"/>
      <c r="N114" s="6"/>
      <c r="O114" s="6"/>
      <c r="P114" s="6"/>
      <c r="Q114" s="11"/>
      <c r="R114" s="11"/>
      <c r="S114" s="11"/>
    </row>
    <row r="115" spans="3:19" ht="19.95" customHeight="1">
      <c r="C115" s="21"/>
      <c r="D115" s="29"/>
      <c r="E115" s="21"/>
      <c r="F115" s="21"/>
      <c r="G115" s="149"/>
      <c r="H115" s="149"/>
      <c r="I115" s="11"/>
      <c r="J115" s="11"/>
      <c r="K115" s="11"/>
      <c r="L115" s="11"/>
      <c r="M115" s="11"/>
      <c r="N115" s="6"/>
      <c r="O115" s="6"/>
      <c r="P115" s="6"/>
      <c r="Q115" s="11"/>
      <c r="R115" s="11"/>
      <c r="S115" s="11"/>
    </row>
    <row r="116" spans="3:19" ht="19.95" customHeight="1">
      <c r="C116" s="21"/>
      <c r="D116" s="29"/>
      <c r="E116" s="21"/>
      <c r="F116" s="21"/>
      <c r="G116" s="149"/>
      <c r="H116" s="149"/>
      <c r="I116" s="11"/>
      <c r="J116" s="11"/>
      <c r="K116" s="11"/>
      <c r="L116" s="11"/>
      <c r="M116" s="11"/>
      <c r="N116" s="6"/>
      <c r="O116" s="6"/>
      <c r="P116" s="6"/>
      <c r="Q116" s="11"/>
      <c r="R116" s="11"/>
      <c r="S116" s="11"/>
    </row>
    <row r="117" spans="3:19" ht="19.95" customHeight="1">
      <c r="C117" s="21"/>
      <c r="D117" s="29"/>
      <c r="E117" s="21"/>
      <c r="F117" s="21"/>
      <c r="G117" s="149"/>
      <c r="H117" s="149"/>
      <c r="I117" s="11"/>
      <c r="J117" s="11"/>
      <c r="K117" s="11"/>
      <c r="L117" s="11"/>
      <c r="M117" s="11"/>
      <c r="N117" s="6"/>
      <c r="O117" s="6"/>
      <c r="P117" s="6"/>
      <c r="Q117" s="11"/>
      <c r="R117" s="11"/>
      <c r="S117" s="11"/>
    </row>
    <row r="118" spans="3:19" ht="19.95" customHeight="1">
      <c r="C118" s="21"/>
      <c r="D118" s="29"/>
      <c r="E118" s="21"/>
      <c r="F118" s="21"/>
      <c r="G118" s="149"/>
      <c r="H118" s="149"/>
      <c r="I118" s="11"/>
      <c r="J118" s="11"/>
      <c r="K118" s="11"/>
      <c r="L118" s="11"/>
      <c r="M118" s="11"/>
      <c r="N118" s="6"/>
      <c r="O118" s="6"/>
      <c r="P118" s="6"/>
      <c r="Q118" s="11"/>
      <c r="R118" s="11"/>
      <c r="S118" s="11"/>
    </row>
    <row r="119" spans="3:19" ht="19.95" customHeight="1">
      <c r="C119" s="21"/>
      <c r="D119" s="29"/>
      <c r="E119" s="21"/>
      <c r="F119" s="21"/>
      <c r="G119" s="149"/>
      <c r="H119" s="149"/>
      <c r="I119" s="11"/>
      <c r="J119" s="11"/>
      <c r="K119" s="11"/>
      <c r="L119" s="11"/>
      <c r="M119" s="11"/>
      <c r="N119" s="6"/>
      <c r="O119" s="6"/>
      <c r="P119" s="6"/>
      <c r="Q119" s="11"/>
      <c r="R119" s="11"/>
      <c r="S119" s="11"/>
    </row>
    <row r="120" spans="3:19" ht="19.95" customHeight="1">
      <c r="C120" s="21"/>
      <c r="D120" s="29"/>
      <c r="E120" s="21"/>
      <c r="F120" s="21"/>
      <c r="G120" s="149"/>
      <c r="H120" s="149"/>
      <c r="I120" s="11"/>
      <c r="J120" s="11"/>
      <c r="K120" s="11"/>
      <c r="L120" s="11"/>
      <c r="M120" s="11"/>
      <c r="N120" s="6"/>
      <c r="O120" s="6"/>
      <c r="P120" s="6"/>
      <c r="Q120" s="11"/>
      <c r="R120" s="11"/>
      <c r="S120" s="11"/>
    </row>
    <row r="121" spans="3:19" ht="19.95" customHeight="1">
      <c r="C121" s="21"/>
      <c r="D121" s="29"/>
      <c r="E121" s="21"/>
      <c r="F121" s="21"/>
      <c r="G121" s="149"/>
      <c r="H121" s="149"/>
      <c r="I121" s="11"/>
      <c r="J121" s="11"/>
      <c r="K121" s="11"/>
      <c r="L121" s="11"/>
      <c r="M121" s="11"/>
      <c r="N121" s="6"/>
      <c r="O121" s="6"/>
      <c r="P121" s="6"/>
      <c r="Q121" s="11"/>
      <c r="R121" s="11"/>
      <c r="S121" s="11"/>
    </row>
    <row r="122" spans="3:19" ht="19.95" customHeight="1">
      <c r="C122" s="21"/>
      <c r="D122" s="29"/>
      <c r="E122" s="21"/>
      <c r="F122" s="21"/>
      <c r="G122" s="149"/>
      <c r="H122" s="149"/>
      <c r="I122" s="11"/>
      <c r="J122" s="11"/>
      <c r="K122" s="11"/>
      <c r="L122" s="11"/>
      <c r="M122" s="11"/>
      <c r="N122" s="6"/>
      <c r="O122" s="6"/>
      <c r="P122" s="6"/>
      <c r="Q122" s="11"/>
      <c r="R122" s="11"/>
      <c r="S122" s="11"/>
    </row>
    <row r="123" spans="3:16" ht="19.95" customHeight="1">
      <c r="C123" s="21"/>
      <c r="D123" s="29"/>
      <c r="E123" s="21"/>
      <c r="F123" s="21"/>
      <c r="G123" s="149"/>
      <c r="H123" s="149"/>
      <c r="I123" s="11"/>
      <c r="J123" s="11"/>
      <c r="K123" s="11"/>
      <c r="L123" s="11"/>
      <c r="M123" s="11"/>
      <c r="N123" s="6"/>
      <c r="O123" s="6"/>
      <c r="P123" s="6"/>
    </row>
    <row r="124" spans="3:10" ht="19.95" customHeight="1">
      <c r="C124" s="5"/>
      <c r="E124" s="5"/>
      <c r="F124" s="5"/>
      <c r="J124" s="5"/>
    </row>
    <row r="125" spans="3:10" ht="19.95" customHeight="1">
      <c r="C125" s="5"/>
      <c r="E125" s="5"/>
      <c r="F125" s="5"/>
      <c r="J125" s="5"/>
    </row>
    <row r="126" spans="3:10" ht="19.95" customHeight="1">
      <c r="C126" s="5"/>
      <c r="E126" s="5"/>
      <c r="F126" s="5"/>
      <c r="J126" s="5"/>
    </row>
    <row r="127" spans="3:10" ht="19.95" customHeight="1">
      <c r="C127" s="5"/>
      <c r="E127" s="5"/>
      <c r="F127" s="5"/>
      <c r="J127" s="5"/>
    </row>
    <row r="128" spans="3:10" ht="19.95" customHeight="1">
      <c r="C128" s="5"/>
      <c r="E128" s="5"/>
      <c r="F128" s="5"/>
      <c r="J128" s="5"/>
    </row>
    <row r="129" spans="3:10" ht="19.95" customHeight="1">
      <c r="C129" s="5"/>
      <c r="E129" s="5"/>
      <c r="F129" s="5"/>
      <c r="J129" s="5"/>
    </row>
    <row r="130" spans="3:10" ht="19.95" customHeight="1">
      <c r="C130" s="5"/>
      <c r="E130" s="5"/>
      <c r="F130" s="5"/>
      <c r="J130" s="5"/>
    </row>
    <row r="131" spans="3:10" ht="19.95" customHeight="1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  <row r="230" spans="3:10" ht="15">
      <c r="C230" s="5"/>
      <c r="E230" s="5"/>
      <c r="F230" s="5"/>
      <c r="J230" s="5"/>
    </row>
    <row r="231" spans="3:10" ht="15">
      <c r="C231" s="5"/>
      <c r="E231" s="5"/>
      <c r="F231" s="5"/>
      <c r="J231" s="5"/>
    </row>
    <row r="232" spans="3:10" ht="15">
      <c r="C232" s="5"/>
      <c r="E232" s="5"/>
      <c r="F232" s="5"/>
      <c r="J232" s="5"/>
    </row>
    <row r="233" spans="3:10" ht="15">
      <c r="C233" s="5"/>
      <c r="E233" s="5"/>
      <c r="F233" s="5"/>
      <c r="J233" s="5"/>
    </row>
    <row r="234" spans="3:10" ht="15">
      <c r="C234" s="5"/>
      <c r="E234" s="5"/>
      <c r="F234" s="5"/>
      <c r="J234" s="5"/>
    </row>
    <row r="235" spans="3:10" ht="15">
      <c r="C235" s="5"/>
      <c r="E235" s="5"/>
      <c r="F235" s="5"/>
      <c r="J235" s="5"/>
    </row>
    <row r="236" spans="3:10" ht="15">
      <c r="C236" s="5"/>
      <c r="E236" s="5"/>
      <c r="F236" s="5"/>
      <c r="J236" s="5"/>
    </row>
    <row r="237" spans="3:10" ht="15">
      <c r="C237" s="5"/>
      <c r="E237" s="5"/>
      <c r="F237" s="5"/>
      <c r="J237" s="5"/>
    </row>
    <row r="238" spans="3:10" ht="15">
      <c r="C238" s="5"/>
      <c r="E238" s="5"/>
      <c r="F238" s="5"/>
      <c r="J238" s="5"/>
    </row>
    <row r="239" spans="3:10" ht="15">
      <c r="C239" s="5"/>
      <c r="E239" s="5"/>
      <c r="F239" s="5"/>
      <c r="J239" s="5"/>
    </row>
    <row r="240" spans="3:10" ht="15">
      <c r="C240" s="5"/>
      <c r="E240" s="5"/>
      <c r="F240" s="5"/>
      <c r="J240" s="5"/>
    </row>
    <row r="241" spans="3:10" ht="15">
      <c r="C241" s="5"/>
      <c r="E241" s="5"/>
      <c r="F241" s="5"/>
      <c r="J241" s="5"/>
    </row>
    <row r="242" spans="3:10" ht="15">
      <c r="C242" s="5"/>
      <c r="E242" s="5"/>
      <c r="F242" s="5"/>
      <c r="J242" s="5"/>
    </row>
    <row r="243" spans="3:10" ht="15">
      <c r="C243" s="5"/>
      <c r="E243" s="5"/>
      <c r="F243" s="5"/>
      <c r="J243" s="5"/>
    </row>
    <row r="244" spans="3:10" ht="15">
      <c r="C244" s="5"/>
      <c r="E244" s="5"/>
      <c r="F244" s="5"/>
      <c r="J244" s="5"/>
    </row>
    <row r="245" spans="3:10" ht="15">
      <c r="C245" s="5"/>
      <c r="E245" s="5"/>
      <c r="F245" s="5"/>
      <c r="J245" s="5"/>
    </row>
    <row r="246" spans="3:10" ht="15">
      <c r="C246" s="5"/>
      <c r="E246" s="5"/>
      <c r="F246" s="5"/>
      <c r="J246" s="5"/>
    </row>
    <row r="247" spans="3:10" ht="15">
      <c r="C247" s="5"/>
      <c r="E247" s="5"/>
      <c r="F247" s="5"/>
      <c r="J247" s="5"/>
    </row>
    <row r="248" spans="3:10" ht="15">
      <c r="C248" s="5"/>
      <c r="E248" s="5"/>
      <c r="F248" s="5"/>
      <c r="J248" s="5"/>
    </row>
    <row r="249" spans="3:10" ht="15">
      <c r="C249" s="5"/>
      <c r="E249" s="5"/>
      <c r="F249" s="5"/>
      <c r="J249" s="5"/>
    </row>
    <row r="250" spans="3:10" ht="15">
      <c r="C250" s="5"/>
      <c r="E250" s="5"/>
      <c r="F250" s="5"/>
      <c r="J250" s="5"/>
    </row>
    <row r="251" spans="3:10" ht="15">
      <c r="C251" s="5"/>
      <c r="E251" s="5"/>
      <c r="F251" s="5"/>
      <c r="J251" s="5"/>
    </row>
    <row r="252" spans="3:10" ht="15">
      <c r="C252" s="5"/>
      <c r="E252" s="5"/>
      <c r="F252" s="5"/>
      <c r="J252" s="5"/>
    </row>
    <row r="253" spans="3:10" ht="15">
      <c r="C253" s="5"/>
      <c r="E253" s="5"/>
      <c r="F253" s="5"/>
      <c r="J253" s="5"/>
    </row>
    <row r="254" spans="3:10" ht="15">
      <c r="C254" s="5"/>
      <c r="E254" s="5"/>
      <c r="F254" s="5"/>
      <c r="J254" s="5"/>
    </row>
  </sheetData>
  <sheetProtection algorithmName="SHA-512" hashValue="3yINRQgHdIHpgiK+23Z1G7QRaTTIWSoooV6eP4y8ngRwGhaB+xNl+QKYrNFOaz5/qohcZlCwTqrFat32aAhKgw==" saltValue="V+2V7iI8AyFwQrTbTl+rpg==" spinCount="100000" sheet="1" objects="1" scenarios="1"/>
  <mergeCells count="48">
    <mergeCell ref="J29:J34"/>
    <mergeCell ref="K29:K34"/>
    <mergeCell ref="M29:M34"/>
    <mergeCell ref="N29:N34"/>
    <mergeCell ref="U29:U34"/>
    <mergeCell ref="L30:L34"/>
    <mergeCell ref="O29:O34"/>
    <mergeCell ref="B1:D1"/>
    <mergeCell ref="B37:G37"/>
    <mergeCell ref="R37:T37"/>
    <mergeCell ref="B36:I36"/>
    <mergeCell ref="R36:T36"/>
    <mergeCell ref="G5:H5"/>
    <mergeCell ref="N7:N16"/>
    <mergeCell ref="I19:I22"/>
    <mergeCell ref="J19:J22"/>
    <mergeCell ref="K19:K22"/>
    <mergeCell ref="M19:M22"/>
    <mergeCell ref="N19:N22"/>
    <mergeCell ref="I25:I28"/>
    <mergeCell ref="J25:J28"/>
    <mergeCell ref="K25:K28"/>
    <mergeCell ref="I29:I34"/>
    <mergeCell ref="U7:U16"/>
    <mergeCell ref="V7:V16"/>
    <mergeCell ref="I7:I16"/>
    <mergeCell ref="J7:J16"/>
    <mergeCell ref="K7:K16"/>
    <mergeCell ref="M7:M16"/>
    <mergeCell ref="O7:O16"/>
    <mergeCell ref="I23:I24"/>
    <mergeCell ref="J23:J24"/>
    <mergeCell ref="K23:K24"/>
    <mergeCell ref="M23:M24"/>
    <mergeCell ref="N23:N24"/>
    <mergeCell ref="M25:M28"/>
    <mergeCell ref="N25:N28"/>
    <mergeCell ref="U25:U28"/>
    <mergeCell ref="O25:O28"/>
    <mergeCell ref="U19:U22"/>
    <mergeCell ref="U23:U24"/>
    <mergeCell ref="O19:O22"/>
    <mergeCell ref="O23:O24"/>
    <mergeCell ref="H7:H16"/>
    <mergeCell ref="H19:H22"/>
    <mergeCell ref="H23:H24"/>
    <mergeCell ref="H25:H28"/>
    <mergeCell ref="H29:H34"/>
  </mergeCells>
  <conditionalFormatting sqref="D7:D34 B7:B34">
    <cfRule type="containsBlanks" priority="52" dxfId="7">
      <formula>LEN(TRIM(B7))=0</formula>
    </cfRule>
  </conditionalFormatting>
  <conditionalFormatting sqref="B7:B34">
    <cfRule type="cellIs" priority="49" dxfId="6" operator="greaterThanOrEqual">
      <formula>1</formula>
    </cfRule>
  </conditionalFormatting>
  <conditionalFormatting sqref="T7:T34">
    <cfRule type="cellIs" priority="36" dxfId="5" operator="equal">
      <formula>"VYHOVUJE"</formula>
    </cfRule>
  </conditionalFormatting>
  <conditionalFormatting sqref="T7:T34">
    <cfRule type="cellIs" priority="35" dxfId="4" operator="equal">
      <formula>"NEVYHOVUJE"</formula>
    </cfRule>
  </conditionalFormatting>
  <conditionalFormatting sqref="G7:H7 G25:H25 R7:R34 G8:G24 G29:H29 G26:G28 G30:G34">
    <cfRule type="containsBlanks" priority="29" dxfId="3">
      <formula>LEN(TRIM(G7))=0</formula>
    </cfRule>
  </conditionalFormatting>
  <conditionalFormatting sqref="G7:H7 G25:H25 R7:R34 G8:G24 G29:H29 G26:G28 G30:G34">
    <cfRule type="notContainsBlanks" priority="27" dxfId="2">
      <formula>LEN(TRIM(G7))&gt;0</formula>
    </cfRule>
  </conditionalFormatting>
  <conditionalFormatting sqref="G7:H7 G25:H25 G8:G24 G29:H29 G26:G28 G30:G34 R7:R34">
    <cfRule type="notContainsBlanks" priority="26" dxfId="1">
      <formula>LEN(TRIM(G7))&gt;0</formula>
    </cfRule>
  </conditionalFormatting>
  <conditionalFormatting sqref="G7:H7 G25:H25 G8:G24 G29:H29 G26:G28 G30:G34">
    <cfRule type="notContainsBlanks" priority="25" dxfId="0">
      <formula>LEN(TRIM(G7))&gt;0</formula>
    </cfRule>
  </conditionalFormatting>
  <dataValidations count="5">
    <dataValidation type="list" showInputMessage="1" showErrorMessage="1" sqref="J7">
      <formula1>"ANO,NE"</formula1>
    </dataValidation>
    <dataValidation type="list" allowBlank="1" showInputMessage="1" showErrorMessage="1" sqref="J17:J19 J23 J25 J29">
      <formula1>"ANO,NE"</formula1>
    </dataValidation>
    <dataValidation type="list" showInputMessage="1" showErrorMessage="1" sqref="E7:E34">
      <formula1>"ks,bal,sada,m,"</formula1>
    </dataValidation>
    <dataValidation type="list" allowBlank="1" showInputMessage="1" showErrorMessage="1" sqref="V7 V17:V24 V29:V34">
      <formula1>#REF!</formula1>
    </dataValidation>
    <dataValidation type="list" allowBlank="1" showInputMessage="1" showErrorMessage="1" sqref="V25:V28">
      <formula1>'D:\USERS\kristofo\Documents\1. MAGION\[obj 5212_0018_21 DoplnkyNTB_GACR.xlsx]CPV'!#REF!</formula1>
    </dataValidation>
  </dataValidations>
  <printOptions/>
  <pageMargins left="0.15748031496062992" right="0.15748031496062992" top="0.05" bottom="0.13" header="0.09" footer="0.07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2021-04-28T08:56:54Z</cp:lastPrinted>
  <dcterms:created xsi:type="dcterms:W3CDTF">2014-03-05T12:43:32Z</dcterms:created>
  <dcterms:modified xsi:type="dcterms:W3CDTF">2021-06-04T05:46:15Z</dcterms:modified>
  <cp:category/>
  <cp:version/>
  <cp:contentType/>
  <cp:contentStatus/>
  <cp:revision>3</cp:revision>
</cp:coreProperties>
</file>