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4"/>
  <workbookPr/>
  <bookViews>
    <workbookView xWindow="0" yWindow="0" windowWidth="23040" windowHeight="9060" tabRatio="778" activeTab="0"/>
  </bookViews>
  <sheets>
    <sheet name="Výpočetní technika" sheetId="1" r:id="rId1"/>
  </sheets>
  <definedNames>
    <definedName name="_xlnm.Print_Area" localSheetId="0">'Výpočetní technika'!$B$1:$T$27</definedName>
  </definedNames>
  <calcPr calcId="191029"/>
</workbook>
</file>

<file path=xl/sharedStrings.xml><?xml version="1.0" encoding="utf-8"?>
<sst xmlns="http://schemas.openxmlformats.org/spreadsheetml/2006/main" count="89" uniqueCount="66">
  <si>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</si>
  <si>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</si>
  <si>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</si>
  <si>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</si>
  <si>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</si>
  <si>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</si>
  <si>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</si>
  <si>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</si>
  <si>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</si>
  <si>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</si>
  <si>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</si>
  <si>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30231310-3 - Ploché monitory</t>
  </si>
  <si>
    <t xml:space="preserve">30237000-9 - Součásti, příslušenství a doplňky pro počítače </t>
  </si>
  <si>
    <t>32572000-3 - Komunikační kabely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</si>
  <si>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</si>
  <si>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</si>
  <si>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</si>
  <si>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</si>
  <si>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</si>
  <si>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</si>
  <si>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</si>
  <si>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</si>
  <si>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</si>
  <si>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</si>
  <si>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</si>
  <si>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</si>
  <si>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</si>
  <si>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Odkaz na splnění požadavku Energy star nebo TCO Certified</t>
  </si>
  <si>
    <t xml:space="preserve">Zadavatel požaduje, aby vybraná zařízení splňovala požadavky na certifikaci Energy star (viz https://www.energystar.gov/products) nebo TCO Certified (viz https://tcocertified.com/product-finder/) 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</si>
  <si>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</si>
  <si>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</si>
  <si>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</si>
  <si>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ANO</t>
  </si>
  <si>
    <t>Univerzální USB-C dokovací stanice</t>
  </si>
  <si>
    <t>27" QHD LCD monitor</t>
  </si>
  <si>
    <t>USB-C rozbočovač</t>
  </si>
  <si>
    <t>10 porotový USB3.0 robočovač</t>
  </si>
  <si>
    <t>Ergonomická vertikální myš</t>
  </si>
  <si>
    <t>USB 3.0 prodlužovací kabel 2m</t>
  </si>
  <si>
    <t>USB 3.0 prodlužovací kabel 0,5m</t>
  </si>
  <si>
    <t>Bezdrátové nabíječky 5W</t>
  </si>
  <si>
    <t>CPU chladič</t>
  </si>
  <si>
    <t>Cat6 prodlužovací kabel 2m</t>
  </si>
  <si>
    <t>Cat6 propojovací kabel 3m</t>
  </si>
  <si>
    <t>Cat6 propojovací kabel 2m</t>
  </si>
  <si>
    <t>SGS‐2019‐020 Rozvoj a využití kybernetických systémů identifikace, diagnostiky a řízení 4</t>
  </si>
  <si>
    <t>Ing. Miroslav Flídr, Ph.D.,
Tel.: 37763 2559</t>
  </si>
  <si>
    <t>Technická 8,
301 00 Plzeň, 
Fakulta aplikovaných věd -
Katedra kybernetiky, 
místnost UN 508</t>
  </si>
  <si>
    <t>Havlík, UN503</t>
  </si>
  <si>
    <t>Bouček, UN504</t>
  </si>
  <si>
    <t>Flídr, UN508</t>
  </si>
  <si>
    <t>TZ. 248034, 248035, 248036, 250650</t>
  </si>
  <si>
    <t xml:space="preserve">Příloha č. 2 Kupní smlouvy - technická specifikace
Výpočetní technika (III.) 055 - 2021 </t>
  </si>
  <si>
    <t>Samosatná faktura</t>
  </si>
  <si>
    <t>Univerzální dokovací stanice.
Připojení k noteboku prostřednictvím kabelu s USB-C/Thunderbolt3 konektorem.
Možnost připojení minimálně dvou monitorů s rozlišením 4K nebo jednoho monitoru s rozlišením 5K.
RJ45 konektor s podporou Gigabibit Ethernetu.
Výstupy minimálně 4x USB 3.2 Gen1 Type -A a alespoň 1x datový USB-C, minimálně dva videobvýstupy (DisplayPort 1.2 nebo HDMI 2.0).
Nabíjení notebooku s výkonem minimálně 85W.
Podpora OS Windows 10, MacOS, Linux, Android.</t>
  </si>
  <si>
    <t>27" LCD panel s rozlišením min. 2560x1440 bodů.
Formát obrazu 16:10 nebo 16:9.
Pozorovací úhly min. 178°.
Technologie obrazovky IPS nebo PVA a deriváty.
LED podsvícení.
Antireflexní nebo matný povrch.
Minimálně 1x digitální rozhraní DisplayPort a min. 1x rozhraní  HDMI.
DisplayPort kabel s min. délkou 1,8 m v dodávce.
Pivot.
Zabudovaný USB hub s minimálně 2x USB 3.0/3.1 gen1 porty.
Minimálně 1x USB Type-C port.
Odezva maximálně 6ms.
Jas minimálně 350cd/m2.
Kontrast min. 1000:1.
Záruka min. 3 roky NBD On-Site.</t>
  </si>
  <si>
    <t>Záruka na zboží min. 36 měsíců, servis NBD on site.</t>
  </si>
  <si>
    <t>USB robočovač s vstupním USB-C kabelem a rozhraním USB 3.2 Gen2 s podporou rychlostí až 10Gbit/s.
Minimálně 4 USB porty z toho minimálně 2x USB-A a 2x USB-C.</t>
  </si>
  <si>
    <t>USB rozbočovač s připojením s rozhraním USB 3.2 Gen1 s konektorem Type A.
10x vyýstupní konektory USB-TypeA s rozhraním USB 3.2. Gen1 se samostatným vypínačem a LED indikátorem zapojení.
Výstupní proud na všech protech minimálně 2A.
Včetně případného externího napájecího adaptéru.</t>
  </si>
  <si>
    <t>Vertikální ergonomická drátová myš navržená pro minimalizaci syndromu karpálního tunelu.
Provedení pro praváky s mechanickým skrolovacím tlačítkem a s minimálně dvěma bočními tlačítky (celkem minimálně pět podporovaných tlačítek).
Optický nebo laserový senzor s maximálním rozlišením senzoru minimálně 1600DPI.
Možnost přepínání mezi citlivostmi s minimální citlivostí alespoň 800DPI.
Černá barva.
Rozhraní USB.
Délka přívodního kabelu minimálně 1,4 m.
Výška myši maximálně 62 mm.</t>
  </si>
  <si>
    <t>Datový prodlužovací kabel délky minimálně 2m.
Konektory samec USB-TypeA (USB 3.2 Gen1), samice USB-TypeA (USB 3.2 gen1).
Rovné konektory.</t>
  </si>
  <si>
    <t>Datový prodlužovací kabel délky 0,5m.
Konektory samec USB-TypeA (USB 3.2 Gen1), samice USB-TypeA (USB 3.2 gen1).
Rovné konektory.</t>
  </si>
  <si>
    <t>Bezdrátová nabíjecí podložka standardu Qi.
Možnost standardního nabíjení pouze 5W (může navíc podporovat i rychlonabíjení až 10W).
Pro nabíjení pouze jednoho zažízení.</t>
  </si>
  <si>
    <t>Aktivní nízkoprofilový chladič s ventilátorem kompatibilní s platformou LGA1151 a PC HP ElliteBook 800 G5 MT.
Technolohie heatpipe.
Hlučnost při maximálních otáčkach maximálně 25dB(A).
Automatická PWM regulace otáček.
Maximální rozměr ventilátoru 92x92 mm a maximální výška chadiče s ventilátorem 80 mm.
Maximální průtok vzduchu při maximálních otáčkách minimálně 55m3/h.
Teplovodná pasta pro montáž.</t>
  </si>
  <si>
    <t>Prodlužovací kabel stíněný (SSTP).
Rovné konektory 1x RJ-45 (CAT6) samec a 1x RJ-45 (CAT6) samice.</t>
  </si>
  <si>
    <t>Konektory 2× samec RJ-45 (CAT6), UTP, rovné zakončení.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</si>
</sst>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 diagonalUp="1" diagonalDown="1">
      <left style="medium"/>
      <right style="medium"/>
      <top style="thick"/>
      <bottom style="thin"/>
      <diagonal style="thin"/>
    </border>
    <border>
      <left style="medium"/>
      <right style="medium"/>
      <top style="thick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thick"/>
    </border>
    <border diagonalUp="1" diagonalDown="1">
      <left style="medium"/>
      <right style="medium"/>
      <top style="thin"/>
      <bottom/>
      <diagonal style="thin"/>
    </border>
    <border diagonalUp="1" diagonalDown="1">
      <left style="medium"/>
      <right style="medium"/>
      <top/>
      <bottom/>
      <diagonal style="thin"/>
    </border>
    <border diagonalUp="1" diagonalDown="1">
      <left style="medium"/>
      <right style="medium"/>
      <top/>
      <bottom style="thick"/>
      <diagonal style="thin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1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0" fillId="4" borderId="6" xfId="0" applyNumberForma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5" borderId="7" xfId="0" applyNumberFormat="1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3" fontId="0" fillId="4" borderId="10" xfId="0" applyNumberForma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left" vertical="center" wrapText="1"/>
    </xf>
    <xf numFmtId="0" fontId="0" fillId="6" borderId="7" xfId="0" applyFont="1" applyFill="1" applyBorder="1" applyAlignment="1">
      <alignment horizontal="left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center" vertical="center" wrapText="1"/>
    </xf>
    <xf numFmtId="3" fontId="0" fillId="7" borderId="6" xfId="0" applyNumberForma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13" fillId="0" borderId="0" xfId="21" applyFont="1" applyAlignment="1">
      <alignment horizontal="left" vertical="center" wrapText="1"/>
      <protection/>
    </xf>
    <xf numFmtId="164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4" xfId="0" applyFill="1" applyBorder="1" applyAlignment="1">
      <alignment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12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079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79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04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50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74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209550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242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98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7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209550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976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22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4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71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209550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9709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995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45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70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209550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94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119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144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193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18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43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92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31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69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8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8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45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45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6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83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0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19050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786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19050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786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97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16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3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5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7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92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33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58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209550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0795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57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82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209550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0701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56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209550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8131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06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209550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3084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209550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8037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05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54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209550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7943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04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53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78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02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27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209550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5184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76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01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75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00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25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99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49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98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48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72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97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22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47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96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921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946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209550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97097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20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45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106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70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209550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9479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119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109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144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111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193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113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43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114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68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92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11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31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19050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5006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69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88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26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45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64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83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19050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0246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40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19050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7866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97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97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54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54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19050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7391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92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88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88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07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19050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2631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45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64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83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95250</xdr:colOff>
      <xdr:row>149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921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079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209550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070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209550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813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209550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308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209550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803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794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209550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51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50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98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7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97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22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4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96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946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209550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9709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45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70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209550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94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119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144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193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43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92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11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31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19050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500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69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8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26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45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6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83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19050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024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40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19050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786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97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97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5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5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19050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739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92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88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88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07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19050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263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45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64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8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902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921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079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209550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070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209550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813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209550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308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209550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803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794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209550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51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50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98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7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97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22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4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96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946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209550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070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209550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308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794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209550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51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50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74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98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97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079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209550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070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209550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813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209550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308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209550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803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794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209550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51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50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98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7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97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22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4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96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946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209550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9709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45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70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209550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94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119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144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193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43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92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11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31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19050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500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69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8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26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45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6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83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19050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024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40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19050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786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97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97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5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5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19050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739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92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88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88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07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19050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263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45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64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8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902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921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209550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813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209550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803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794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209550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2775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209550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51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50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74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98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7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97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22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71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96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946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995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45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70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209550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94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119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169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18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43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92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11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31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19050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500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69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07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26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45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6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83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21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59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19050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786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19050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786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3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3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5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19050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739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92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69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69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88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07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19050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263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45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64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8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902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209550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079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209550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574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209550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813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209550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308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209550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803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794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209550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784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209550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51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209550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013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50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209550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99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98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7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97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209550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223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4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96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946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209550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9709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209550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205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45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70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209550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94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119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144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193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209550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433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92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11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31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19050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500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69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8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26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45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6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83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19050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024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40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19050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786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97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97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5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5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19050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739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92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88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88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07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19050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263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45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64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8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19050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9025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921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33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58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209550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0795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32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57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56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56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81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06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171450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22802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9525</xdr:rowOff>
    </xdr:from>
    <xdr:to>
      <xdr:col>22</xdr:col>
      <xdr:colOff>95250</xdr:colOff>
      <xdr:row>77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52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02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5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76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24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24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73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98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48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72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22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96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921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970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995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20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45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209550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9479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119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110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111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193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112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18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113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43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114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68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92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11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88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07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26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45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64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02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21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40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19050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5961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16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54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92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31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50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69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88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19050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0726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45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64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83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940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959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978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997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016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035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073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112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131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150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169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188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95250</xdr:colOff>
      <xdr:row>164</xdr:row>
      <xdr:rowOff>19050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20731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22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245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95250</xdr:colOff>
      <xdr:row>168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283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95250</xdr:colOff>
      <xdr:row>169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302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321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340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95250</xdr:colOff>
      <xdr:row>172</xdr:row>
      <xdr:rowOff>19050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35971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95250</xdr:colOff>
      <xdr:row>174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397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435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454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454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512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512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531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550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56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95250</xdr:colOff>
      <xdr:row>187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645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95250</xdr:colOff>
      <xdr:row>187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645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95250</xdr:colOff>
      <xdr:row>188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664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95250</xdr:colOff>
      <xdr:row>189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683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95250</xdr:colOff>
      <xdr:row>190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702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190</xdr:row>
      <xdr:rowOff>0</xdr:rowOff>
    </xdr:from>
    <xdr:to>
      <xdr:col>22</xdr:col>
      <xdr:colOff>95250</xdr:colOff>
      <xdr:row>191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721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95250</xdr:colOff>
      <xdr:row>192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740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95250</xdr:colOff>
      <xdr:row>193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759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193</xdr:row>
      <xdr:rowOff>0</xdr:rowOff>
    </xdr:from>
    <xdr:to>
      <xdr:col>22</xdr:col>
      <xdr:colOff>95250</xdr:colOff>
      <xdr:row>194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778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04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2896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53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53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784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180975</xdr:rowOff>
    </xdr:from>
    <xdr:to>
      <xdr:col>22</xdr:col>
      <xdr:colOff>95250</xdr:colOff>
      <xdr:row>86</xdr:row>
      <xdr:rowOff>19050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185350"/>
          <a:ext cx="9525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01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01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75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00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25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49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209550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7473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99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08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33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58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83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209550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0795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32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32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32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82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31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56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81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06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57150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336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584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54</xdr:row>
      <xdr:rowOff>133350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0795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32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55</xdr:row>
      <xdr:rowOff>57150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574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070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19050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5654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19050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5654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133350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813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209550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060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73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2280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9525</xdr:rowOff>
    </xdr:from>
    <xdr:to>
      <xdr:col>22</xdr:col>
      <xdr:colOff>190500</xdr:colOff>
      <xdr:row>77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52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023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51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98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7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22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71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96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209550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9709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995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45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209550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94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119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169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193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18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43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92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11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8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07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26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45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6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19050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024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21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40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59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19050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167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5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92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31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50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69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88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07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45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64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8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902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940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19050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9596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97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016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035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07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19050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1120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131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150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169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18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207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22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245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283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302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321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340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359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397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43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454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454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512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512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53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550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569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645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645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66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683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702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190</xdr:row>
      <xdr:rowOff>0</xdr:rowOff>
    </xdr:from>
    <xdr:to>
      <xdr:col>22</xdr:col>
      <xdr:colOff>190500</xdr:colOff>
      <xdr:row>191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72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740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19050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7597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193</xdr:row>
      <xdr:rowOff>0</xdr:rowOff>
    </xdr:from>
    <xdr:to>
      <xdr:col>22</xdr:col>
      <xdr:colOff>190500</xdr:colOff>
      <xdr:row>194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778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041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537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537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784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180975</xdr:rowOff>
    </xdr:from>
    <xdr:to>
      <xdr:col>22</xdr:col>
      <xdr:colOff>190500</xdr:colOff>
      <xdr:row>86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1853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50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85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004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171450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499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74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57150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336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584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54</xdr:row>
      <xdr:rowOff>133350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0795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32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55</xdr:row>
      <xdr:rowOff>57150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574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070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19050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5654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19050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5654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133350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813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209550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060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57150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0889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57150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336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584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83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54</xdr:row>
      <xdr:rowOff>133350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0795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32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32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32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209550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8225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070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58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317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19050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5654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133350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813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209550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060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57150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336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584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54</xdr:row>
      <xdr:rowOff>133350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0795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32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55</xdr:row>
      <xdr:rowOff>57150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574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070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19050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5654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19050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5654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133350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813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209550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060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9525</xdr:rowOff>
    </xdr:from>
    <xdr:to>
      <xdr:col>22</xdr:col>
      <xdr:colOff>190500</xdr:colOff>
      <xdr:row>77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52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023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51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98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7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22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71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96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209550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9709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995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45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209550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94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119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169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193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18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43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92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11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8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07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26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45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6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19050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024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21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40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59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19050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167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5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92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31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50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69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88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07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45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64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8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537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537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784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180975</xdr:rowOff>
    </xdr:from>
    <xdr:to>
      <xdr:col>22</xdr:col>
      <xdr:colOff>190500</xdr:colOff>
      <xdr:row>86</xdr:row>
      <xdr:rowOff>57150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1853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50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85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004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171450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499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74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57150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0889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57150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336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584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83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54</xdr:row>
      <xdr:rowOff>133350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0795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32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32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32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209550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8225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070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58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317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19050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5654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133350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813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209550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060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57150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336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584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83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32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209550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8225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070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58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317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19050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5654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133350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813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209550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060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7943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537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2775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023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51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50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85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004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171450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499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98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4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71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96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946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209550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9709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45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70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119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169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193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18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92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11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31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19050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500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8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26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6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83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19050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024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40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97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19050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167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5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92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31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69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57150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336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584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54</xdr:row>
      <xdr:rowOff>133350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0795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32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55</xdr:row>
      <xdr:rowOff>57150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574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070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19050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5654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19050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5654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133350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813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209550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060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73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2280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9525</xdr:rowOff>
    </xdr:from>
    <xdr:to>
      <xdr:col>22</xdr:col>
      <xdr:colOff>190500</xdr:colOff>
      <xdr:row>77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52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023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51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537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537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784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180975</xdr:rowOff>
    </xdr:from>
    <xdr:to>
      <xdr:col>22</xdr:col>
      <xdr:colOff>190500</xdr:colOff>
      <xdr:row>86</xdr:row>
      <xdr:rowOff>57150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1853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50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85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004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171450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499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74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57150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0889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57150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336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584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83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54</xdr:row>
      <xdr:rowOff>133350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0795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32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32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32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209550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8225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070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58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317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19050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5654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133350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813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209550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060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584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83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54</xdr:row>
      <xdr:rowOff>133350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0795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55</xdr:row>
      <xdr:rowOff>57150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574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209550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8225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070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58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317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19050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5654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133350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813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7943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537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784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2032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73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2280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2527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2775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023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50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85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004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171450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499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57150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336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584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57150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0889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57150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336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584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57150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336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584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54</xdr:row>
      <xdr:rowOff>133350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0795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32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55</xdr:row>
      <xdr:rowOff>57150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574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070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19050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5654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19050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5654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133350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813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209550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060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73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2280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9525</xdr:rowOff>
    </xdr:from>
    <xdr:to>
      <xdr:col>22</xdr:col>
      <xdr:colOff>190500</xdr:colOff>
      <xdr:row>77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52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023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51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98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7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22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71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96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209550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9709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995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45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209550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94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119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169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193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18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43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92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11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8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07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26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45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6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19050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024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21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40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59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19050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167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5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92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31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50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69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88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07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45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64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8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902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940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19050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9596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97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016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035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07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19050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1120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131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150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169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18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207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22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245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283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302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321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340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359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397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43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454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454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512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512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53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550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569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645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645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66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683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702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190</xdr:row>
      <xdr:rowOff>0</xdr:rowOff>
    </xdr:from>
    <xdr:to>
      <xdr:col>22</xdr:col>
      <xdr:colOff>190500</xdr:colOff>
      <xdr:row>191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72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740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19050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7597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193</xdr:row>
      <xdr:rowOff>0</xdr:rowOff>
    </xdr:from>
    <xdr:to>
      <xdr:col>22</xdr:col>
      <xdr:colOff>190500</xdr:colOff>
      <xdr:row>194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778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537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537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784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180975</xdr:rowOff>
    </xdr:from>
    <xdr:to>
      <xdr:col>22</xdr:col>
      <xdr:colOff>190500</xdr:colOff>
      <xdr:row>86</xdr:row>
      <xdr:rowOff>57150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1853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50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85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004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171450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499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74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57150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0889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57150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336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584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83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54</xdr:row>
      <xdr:rowOff>133350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0795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32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32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32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209550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8225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070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58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317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19050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5654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133350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813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209550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060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57150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336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584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54</xdr:row>
      <xdr:rowOff>133350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0795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32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55</xdr:row>
      <xdr:rowOff>57150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574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070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19050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5654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19050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5654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133350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813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209550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060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57150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0889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57150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336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584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831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54</xdr:row>
      <xdr:rowOff>133350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0795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32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32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32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209550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8225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070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58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317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19050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5654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133350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813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209550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060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584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209550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317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209550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317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209550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813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9525</xdr:rowOff>
    </xdr:from>
    <xdr:to>
      <xdr:col>22</xdr:col>
      <xdr:colOff>190500</xdr:colOff>
      <xdr:row>76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280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27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209550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51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209550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737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209550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233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97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4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71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96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946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209550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9709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995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70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209550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94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144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169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209550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1938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18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209550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433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19050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929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69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8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07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26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45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83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19050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024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21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40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97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3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19050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739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19050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929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19050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31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50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69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88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19050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263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45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19050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644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8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921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940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95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19050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9787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016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054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093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19050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1120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131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150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169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19050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1882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207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22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19050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2644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283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19050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3025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321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19050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3406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37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41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43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43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493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493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19050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5121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53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19050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5502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626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626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645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19050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6645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683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702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190</xdr:row>
      <xdr:rowOff>0</xdr:rowOff>
    </xdr:from>
    <xdr:to>
      <xdr:col>22</xdr:col>
      <xdr:colOff>190500</xdr:colOff>
      <xdr:row>191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72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740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19050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7597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7943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180975</xdr:rowOff>
    </xdr:from>
    <xdr:to>
      <xdr:col>22</xdr:col>
      <xdr:colOff>190500</xdr:colOff>
      <xdr:row>83</xdr:row>
      <xdr:rowOff>95250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9377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209550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509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209550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499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74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336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6584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54</xdr:row>
      <xdr:rowOff>133350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0795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32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55</xdr:row>
      <xdr:rowOff>57150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7574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070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19050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5654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19050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5654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133350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8813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209550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060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9525</xdr:rowOff>
    </xdr:from>
    <xdr:to>
      <xdr:col>22</xdr:col>
      <xdr:colOff>190500</xdr:colOff>
      <xdr:row>77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52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51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698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77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22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71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896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209550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9709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995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45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09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119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169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193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18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43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292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11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38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07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26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45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46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19050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024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21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40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559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16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19050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548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692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12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31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50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69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788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07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45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64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88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902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940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19050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9596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19050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9787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016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035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07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112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131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150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169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18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207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22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245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283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302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321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340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359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397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43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454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454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512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512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53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550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569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645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645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66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683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702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190</xdr:row>
      <xdr:rowOff>0</xdr:rowOff>
    </xdr:from>
    <xdr:to>
      <xdr:col>22</xdr:col>
      <xdr:colOff>190500</xdr:colOff>
      <xdr:row>191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72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740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759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193</xdr:row>
      <xdr:rowOff>0</xdr:rowOff>
    </xdr:from>
    <xdr:to>
      <xdr:col>22</xdr:col>
      <xdr:colOff>190500</xdr:colOff>
      <xdr:row>194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5778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57150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0299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133350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1784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180975</xdr:rowOff>
    </xdr:from>
    <xdr:to>
      <xdr:col>22</xdr:col>
      <xdr:colOff>190500</xdr:colOff>
      <xdr:row>86</xdr:row>
      <xdr:rowOff>57150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1853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50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85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004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171450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499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74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957500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8"/>
  <sheetViews>
    <sheetView tabSelected="1" zoomScale="80" zoomScaleNormal="80" workbookViewId="0" topLeftCell="L2">
      <selection activeCell="R7" sqref="R7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54.421875" style="1" customWidth="1"/>
    <col min="4" max="4" width="12.28125" style="2" customWidth="1"/>
    <col min="5" max="5" width="10.57421875" style="3" customWidth="1"/>
    <col min="6" max="6" width="95.00390625" style="1" customWidth="1"/>
    <col min="7" max="7" width="29.7109375" style="4" bestFit="1" customWidth="1"/>
    <col min="8" max="8" width="29.7109375" style="4" customWidth="1"/>
    <col min="9" max="9" width="21.7109375" style="4" customWidth="1"/>
    <col min="10" max="10" width="16.28125" style="1" customWidth="1"/>
    <col min="11" max="11" width="54.28125" style="5" customWidth="1"/>
    <col min="12" max="12" width="30.28125" style="5" customWidth="1"/>
    <col min="13" max="13" width="31.8515625" style="5" customWidth="1"/>
    <col min="14" max="14" width="47.00390625" style="4" customWidth="1"/>
    <col min="15" max="15" width="30.00390625" style="4" customWidth="1"/>
    <col min="16" max="16" width="15.140625" style="4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57421875" style="5" customWidth="1"/>
    <col min="21" max="21" width="17.8515625" style="5" hidden="1" customWidth="1"/>
    <col min="22" max="22" width="57.8515625" style="6" customWidth="1"/>
    <col min="23" max="16384" width="8.8515625" style="5" customWidth="1"/>
  </cols>
  <sheetData>
    <row r="1" spans="2:22" ht="40.95" customHeight="1">
      <c r="B1" s="101" t="s">
        <v>52</v>
      </c>
      <c r="C1" s="102"/>
      <c r="D1" s="102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5" customHeight="1">
      <c r="B3" s="13"/>
      <c r="C3" s="12" t="s">
        <v>0</v>
      </c>
      <c r="D3" s="81"/>
      <c r="E3" s="81"/>
      <c r="F3" s="81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5" customHeight="1" thickBot="1">
      <c r="B4" s="14"/>
      <c r="C4" s="15" t="s">
        <v>1</v>
      </c>
      <c r="D4" s="81"/>
      <c r="E4" s="81"/>
      <c r="F4" s="81"/>
      <c r="G4" s="81"/>
      <c r="H4" s="81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103" t="s">
        <v>2</v>
      </c>
      <c r="H5" s="104"/>
      <c r="I5" s="1"/>
      <c r="J5" s="5"/>
      <c r="N5" s="1"/>
      <c r="O5" s="19"/>
      <c r="P5" s="19"/>
      <c r="R5" s="18" t="s">
        <v>2</v>
      </c>
      <c r="V5" s="37"/>
    </row>
    <row r="6" spans="2:22" ht="70.95" customHeight="1" thickBot="1" thickTop="1">
      <c r="B6" s="38" t="s">
        <v>3</v>
      </c>
      <c r="C6" s="39" t="s">
        <v>14</v>
      </c>
      <c r="D6" s="39" t="s">
        <v>4</v>
      </c>
      <c r="E6" s="39" t="s">
        <v>15</v>
      </c>
      <c r="F6" s="39" t="s">
        <v>16</v>
      </c>
      <c r="G6" s="44" t="s">
        <v>25</v>
      </c>
      <c r="H6" s="45" t="s">
        <v>27</v>
      </c>
      <c r="I6" s="40" t="s">
        <v>17</v>
      </c>
      <c r="J6" s="39" t="s">
        <v>18</v>
      </c>
      <c r="K6" s="39" t="s">
        <v>31</v>
      </c>
      <c r="L6" s="41" t="s">
        <v>19</v>
      </c>
      <c r="M6" s="42" t="s">
        <v>20</v>
      </c>
      <c r="N6" s="41" t="s">
        <v>21</v>
      </c>
      <c r="O6" s="41" t="s">
        <v>26</v>
      </c>
      <c r="P6" s="41" t="s">
        <v>22</v>
      </c>
      <c r="Q6" s="39" t="s">
        <v>5</v>
      </c>
      <c r="R6" s="43" t="s">
        <v>6</v>
      </c>
      <c r="S6" s="82" t="s">
        <v>7</v>
      </c>
      <c r="T6" s="82" t="s">
        <v>8</v>
      </c>
      <c r="U6" s="41" t="s">
        <v>23</v>
      </c>
      <c r="V6" s="41" t="s">
        <v>24</v>
      </c>
    </row>
    <row r="7" spans="1:22" ht="162" customHeight="1" thickBot="1" thickTop="1">
      <c r="A7" s="20"/>
      <c r="B7" s="62">
        <v>1</v>
      </c>
      <c r="C7" s="63" t="s">
        <v>33</v>
      </c>
      <c r="D7" s="64">
        <v>1</v>
      </c>
      <c r="E7" s="65" t="s">
        <v>30</v>
      </c>
      <c r="F7" s="74" t="s">
        <v>54</v>
      </c>
      <c r="G7" s="118"/>
      <c r="H7" s="66"/>
      <c r="I7" s="108" t="s">
        <v>53</v>
      </c>
      <c r="J7" s="111" t="s">
        <v>32</v>
      </c>
      <c r="K7" s="111" t="s">
        <v>45</v>
      </c>
      <c r="L7" s="67"/>
      <c r="M7" s="105" t="s">
        <v>46</v>
      </c>
      <c r="N7" s="105" t="s">
        <v>47</v>
      </c>
      <c r="O7" s="78">
        <v>21</v>
      </c>
      <c r="P7" s="68">
        <f>D7*Q7</f>
        <v>4200</v>
      </c>
      <c r="Q7" s="69">
        <v>4200</v>
      </c>
      <c r="R7" s="115"/>
      <c r="S7" s="70">
        <f>D7*R7</f>
        <v>0</v>
      </c>
      <c r="T7" s="71" t="str">
        <f aca="true" t="shared" si="0" ref="T7:T8">IF(ISNUMBER(R7),IF(R7&gt;Q7,"NEVYHOVUJE","VYHOVUJE")," ")</f>
        <v xml:space="preserve"> </v>
      </c>
      <c r="U7" s="65" t="s">
        <v>48</v>
      </c>
      <c r="V7" s="65" t="s">
        <v>12</v>
      </c>
    </row>
    <row r="8" spans="1:22" ht="277.5" customHeight="1" thickTop="1">
      <c r="A8" s="20"/>
      <c r="B8" s="79">
        <v>2</v>
      </c>
      <c r="C8" s="48" t="s">
        <v>34</v>
      </c>
      <c r="D8" s="72">
        <v>1</v>
      </c>
      <c r="E8" s="49" t="s">
        <v>30</v>
      </c>
      <c r="F8" s="75" t="s">
        <v>55</v>
      </c>
      <c r="G8" s="119"/>
      <c r="H8" s="118"/>
      <c r="I8" s="109"/>
      <c r="J8" s="84"/>
      <c r="K8" s="84"/>
      <c r="L8" s="76" t="s">
        <v>56</v>
      </c>
      <c r="M8" s="106"/>
      <c r="N8" s="106"/>
      <c r="O8" s="80">
        <v>41</v>
      </c>
      <c r="P8" s="50">
        <f>D8*Q8</f>
        <v>7200</v>
      </c>
      <c r="Q8" s="51">
        <v>7200</v>
      </c>
      <c r="R8" s="116"/>
      <c r="S8" s="52">
        <f>D8*R8</f>
        <v>0</v>
      </c>
      <c r="T8" s="53" t="str">
        <f t="shared" si="0"/>
        <v xml:space="preserve"> </v>
      </c>
      <c r="U8" s="49" t="s">
        <v>48</v>
      </c>
      <c r="V8" s="49" t="s">
        <v>11</v>
      </c>
    </row>
    <row r="9" spans="1:22" ht="63.75" customHeight="1">
      <c r="A9" s="20"/>
      <c r="B9" s="47">
        <v>3</v>
      </c>
      <c r="C9" s="48" t="s">
        <v>35</v>
      </c>
      <c r="D9" s="60">
        <v>1</v>
      </c>
      <c r="E9" s="48" t="s">
        <v>30</v>
      </c>
      <c r="F9" s="75" t="s">
        <v>57</v>
      </c>
      <c r="G9" s="119"/>
      <c r="H9" s="87"/>
      <c r="I9" s="109"/>
      <c r="J9" s="84"/>
      <c r="K9" s="84"/>
      <c r="L9" s="90"/>
      <c r="M9" s="106"/>
      <c r="N9" s="106"/>
      <c r="O9" s="112">
        <v>21</v>
      </c>
      <c r="P9" s="50">
        <f>D9*Q9</f>
        <v>600</v>
      </c>
      <c r="Q9" s="51">
        <v>600</v>
      </c>
      <c r="R9" s="116"/>
      <c r="S9" s="52">
        <f>D9*R9</f>
        <v>0</v>
      </c>
      <c r="T9" s="53" t="str">
        <f aca="true" t="shared" si="1" ref="T9:T18">IF(ISNUMBER(R9),IF(R9&gt;Q9,"NEVYHOVUJE","VYHOVUJE")," ")</f>
        <v xml:space="preserve"> </v>
      </c>
      <c r="U9" s="49" t="s">
        <v>49</v>
      </c>
      <c r="V9" s="49" t="s">
        <v>12</v>
      </c>
    </row>
    <row r="10" spans="1:22" ht="95.25" customHeight="1">
      <c r="A10" s="20"/>
      <c r="B10" s="47">
        <v>4</v>
      </c>
      <c r="C10" s="48" t="s">
        <v>36</v>
      </c>
      <c r="D10" s="60">
        <v>2</v>
      </c>
      <c r="E10" s="48" t="s">
        <v>30</v>
      </c>
      <c r="F10" s="75" t="s">
        <v>58</v>
      </c>
      <c r="G10" s="119"/>
      <c r="H10" s="88"/>
      <c r="I10" s="109"/>
      <c r="J10" s="84"/>
      <c r="K10" s="84"/>
      <c r="L10" s="91"/>
      <c r="M10" s="106"/>
      <c r="N10" s="106"/>
      <c r="O10" s="113"/>
      <c r="P10" s="50">
        <f>D10*Q10</f>
        <v>2600</v>
      </c>
      <c r="Q10" s="51">
        <v>1300</v>
      </c>
      <c r="R10" s="116"/>
      <c r="S10" s="52">
        <f>D10*R10</f>
        <v>0</v>
      </c>
      <c r="T10" s="53" t="str">
        <f t="shared" si="1"/>
        <v xml:space="preserve"> </v>
      </c>
      <c r="U10" s="49" t="s">
        <v>50</v>
      </c>
      <c r="V10" s="49" t="s">
        <v>12</v>
      </c>
    </row>
    <row r="11" spans="1:22" ht="159.75" customHeight="1">
      <c r="A11" s="20"/>
      <c r="B11" s="47">
        <v>5</v>
      </c>
      <c r="C11" s="48" t="s">
        <v>37</v>
      </c>
      <c r="D11" s="60">
        <v>3</v>
      </c>
      <c r="E11" s="48" t="s">
        <v>30</v>
      </c>
      <c r="F11" s="75" t="s">
        <v>59</v>
      </c>
      <c r="G11" s="119"/>
      <c r="H11" s="88"/>
      <c r="I11" s="109"/>
      <c r="J11" s="84"/>
      <c r="K11" s="84"/>
      <c r="L11" s="91"/>
      <c r="M11" s="106"/>
      <c r="N11" s="106"/>
      <c r="O11" s="113"/>
      <c r="P11" s="50">
        <f>D11*Q11</f>
        <v>1200</v>
      </c>
      <c r="Q11" s="51">
        <v>400</v>
      </c>
      <c r="R11" s="116"/>
      <c r="S11" s="52">
        <f>D11*R11</f>
        <v>0</v>
      </c>
      <c r="T11" s="53" t="str">
        <f t="shared" si="1"/>
        <v xml:space="preserve"> </v>
      </c>
      <c r="U11" s="83"/>
      <c r="V11" s="49" t="s">
        <v>12</v>
      </c>
    </row>
    <row r="12" spans="1:22" ht="61.5" customHeight="1">
      <c r="A12" s="20"/>
      <c r="B12" s="47">
        <v>6</v>
      </c>
      <c r="C12" s="48" t="s">
        <v>38</v>
      </c>
      <c r="D12" s="60">
        <v>2</v>
      </c>
      <c r="E12" s="48" t="s">
        <v>30</v>
      </c>
      <c r="F12" s="75" t="s">
        <v>60</v>
      </c>
      <c r="G12" s="119"/>
      <c r="H12" s="88"/>
      <c r="I12" s="109"/>
      <c r="J12" s="84"/>
      <c r="K12" s="84"/>
      <c r="L12" s="91"/>
      <c r="M12" s="106"/>
      <c r="N12" s="106"/>
      <c r="O12" s="113"/>
      <c r="P12" s="50">
        <f>D12*Q12</f>
        <v>300</v>
      </c>
      <c r="Q12" s="51">
        <v>150</v>
      </c>
      <c r="R12" s="116"/>
      <c r="S12" s="52">
        <f>D12*R12</f>
        <v>0</v>
      </c>
      <c r="T12" s="53" t="str">
        <f t="shared" si="1"/>
        <v xml:space="preserve"> </v>
      </c>
      <c r="U12" s="84"/>
      <c r="V12" s="49" t="s">
        <v>13</v>
      </c>
    </row>
    <row r="13" spans="1:22" ht="57.75" customHeight="1">
      <c r="A13" s="20"/>
      <c r="B13" s="47">
        <v>7</v>
      </c>
      <c r="C13" s="48" t="s">
        <v>39</v>
      </c>
      <c r="D13" s="60">
        <v>5</v>
      </c>
      <c r="E13" s="48" t="s">
        <v>30</v>
      </c>
      <c r="F13" s="75" t="s">
        <v>61</v>
      </c>
      <c r="G13" s="119"/>
      <c r="H13" s="88"/>
      <c r="I13" s="109"/>
      <c r="J13" s="84"/>
      <c r="K13" s="84"/>
      <c r="L13" s="91"/>
      <c r="M13" s="106"/>
      <c r="N13" s="106"/>
      <c r="O13" s="113"/>
      <c r="P13" s="50">
        <f>D13*Q13</f>
        <v>500</v>
      </c>
      <c r="Q13" s="51">
        <v>100</v>
      </c>
      <c r="R13" s="116"/>
      <c r="S13" s="52">
        <f>D13*R13</f>
        <v>0</v>
      </c>
      <c r="T13" s="53" t="str">
        <f t="shared" si="1"/>
        <v xml:space="preserve"> </v>
      </c>
      <c r="U13" s="84"/>
      <c r="V13" s="49" t="s">
        <v>13</v>
      </c>
    </row>
    <row r="14" spans="1:22" ht="81.75" customHeight="1">
      <c r="A14" s="20"/>
      <c r="B14" s="47">
        <v>8</v>
      </c>
      <c r="C14" s="48" t="s">
        <v>40</v>
      </c>
      <c r="D14" s="60">
        <v>4</v>
      </c>
      <c r="E14" s="48" t="s">
        <v>30</v>
      </c>
      <c r="F14" s="75" t="s">
        <v>62</v>
      </c>
      <c r="G14" s="119"/>
      <c r="H14" s="88"/>
      <c r="I14" s="109"/>
      <c r="J14" s="84"/>
      <c r="K14" s="84"/>
      <c r="L14" s="91"/>
      <c r="M14" s="106"/>
      <c r="N14" s="106"/>
      <c r="O14" s="113"/>
      <c r="P14" s="50">
        <f>D14*Q14</f>
        <v>1600</v>
      </c>
      <c r="Q14" s="51">
        <v>400</v>
      </c>
      <c r="R14" s="116"/>
      <c r="S14" s="52">
        <f>D14*R14</f>
        <v>0</v>
      </c>
      <c r="T14" s="53" t="str">
        <f t="shared" si="1"/>
        <v xml:space="preserve"> </v>
      </c>
      <c r="U14" s="85"/>
      <c r="V14" s="49" t="s">
        <v>13</v>
      </c>
    </row>
    <row r="15" spans="1:22" ht="137.25" customHeight="1">
      <c r="A15" s="20"/>
      <c r="B15" s="47">
        <v>9</v>
      </c>
      <c r="C15" s="48" t="s">
        <v>41</v>
      </c>
      <c r="D15" s="60">
        <v>4</v>
      </c>
      <c r="E15" s="48" t="s">
        <v>30</v>
      </c>
      <c r="F15" s="75" t="s">
        <v>63</v>
      </c>
      <c r="G15" s="119"/>
      <c r="H15" s="88"/>
      <c r="I15" s="109"/>
      <c r="J15" s="84"/>
      <c r="K15" s="84"/>
      <c r="L15" s="91"/>
      <c r="M15" s="106"/>
      <c r="N15" s="106"/>
      <c r="O15" s="113"/>
      <c r="P15" s="50">
        <f>D15*Q15</f>
        <v>5600</v>
      </c>
      <c r="Q15" s="51">
        <v>1400</v>
      </c>
      <c r="R15" s="116"/>
      <c r="S15" s="52">
        <f>D15*R15</f>
        <v>0</v>
      </c>
      <c r="T15" s="53" t="str">
        <f t="shared" si="1"/>
        <v xml:space="preserve"> </v>
      </c>
      <c r="U15" s="49" t="s">
        <v>51</v>
      </c>
      <c r="V15" s="49" t="s">
        <v>12</v>
      </c>
    </row>
    <row r="16" spans="1:22" ht="40.5" customHeight="1">
      <c r="A16" s="20"/>
      <c r="B16" s="47">
        <v>10</v>
      </c>
      <c r="C16" s="48" t="s">
        <v>42</v>
      </c>
      <c r="D16" s="60">
        <v>2</v>
      </c>
      <c r="E16" s="48" t="s">
        <v>30</v>
      </c>
      <c r="F16" s="75" t="s">
        <v>64</v>
      </c>
      <c r="G16" s="119"/>
      <c r="H16" s="88"/>
      <c r="I16" s="109"/>
      <c r="J16" s="84"/>
      <c r="K16" s="84"/>
      <c r="L16" s="91"/>
      <c r="M16" s="106"/>
      <c r="N16" s="106"/>
      <c r="O16" s="113"/>
      <c r="P16" s="50">
        <f>D16*Q16</f>
        <v>300</v>
      </c>
      <c r="Q16" s="51">
        <v>150</v>
      </c>
      <c r="R16" s="116"/>
      <c r="S16" s="52">
        <f>D16*R16</f>
        <v>0</v>
      </c>
      <c r="T16" s="53" t="str">
        <f t="shared" si="1"/>
        <v xml:space="preserve"> </v>
      </c>
      <c r="U16" s="83"/>
      <c r="V16" s="49" t="s">
        <v>13</v>
      </c>
    </row>
    <row r="17" spans="1:22" ht="40.5" customHeight="1">
      <c r="A17" s="20"/>
      <c r="B17" s="47">
        <v>11</v>
      </c>
      <c r="C17" s="48" t="s">
        <v>43</v>
      </c>
      <c r="D17" s="72">
        <v>5</v>
      </c>
      <c r="E17" s="49" t="s">
        <v>30</v>
      </c>
      <c r="F17" s="75" t="s">
        <v>65</v>
      </c>
      <c r="G17" s="119"/>
      <c r="H17" s="88"/>
      <c r="I17" s="109"/>
      <c r="J17" s="84"/>
      <c r="K17" s="84"/>
      <c r="L17" s="91"/>
      <c r="M17" s="106"/>
      <c r="N17" s="106"/>
      <c r="O17" s="113"/>
      <c r="P17" s="50">
        <f>D17*Q17</f>
        <v>400</v>
      </c>
      <c r="Q17" s="51">
        <v>80</v>
      </c>
      <c r="R17" s="116"/>
      <c r="S17" s="52">
        <f>D17*R17</f>
        <v>0</v>
      </c>
      <c r="T17" s="53" t="str">
        <f t="shared" si="1"/>
        <v xml:space="preserve"> </v>
      </c>
      <c r="U17" s="84"/>
      <c r="V17" s="49" t="s">
        <v>13</v>
      </c>
    </row>
    <row r="18" spans="1:22" ht="40.5" customHeight="1" thickBot="1">
      <c r="A18" s="20"/>
      <c r="B18" s="54">
        <v>12</v>
      </c>
      <c r="C18" s="73" t="s">
        <v>44</v>
      </c>
      <c r="D18" s="55">
        <v>5</v>
      </c>
      <c r="E18" s="56" t="s">
        <v>30</v>
      </c>
      <c r="F18" s="77" t="s">
        <v>65</v>
      </c>
      <c r="G18" s="120"/>
      <c r="H18" s="89"/>
      <c r="I18" s="110"/>
      <c r="J18" s="86"/>
      <c r="K18" s="86"/>
      <c r="L18" s="92"/>
      <c r="M18" s="107"/>
      <c r="N18" s="107"/>
      <c r="O18" s="114"/>
      <c r="P18" s="61">
        <f>D18*Q18</f>
        <v>350</v>
      </c>
      <c r="Q18" s="57">
        <v>70</v>
      </c>
      <c r="R18" s="117"/>
      <c r="S18" s="58">
        <f>D18*R18</f>
        <v>0</v>
      </c>
      <c r="T18" s="59" t="str">
        <f t="shared" si="1"/>
        <v xml:space="preserve"> </v>
      </c>
      <c r="U18" s="86"/>
      <c r="V18" s="56" t="s">
        <v>13</v>
      </c>
    </row>
    <row r="19" spans="3:16" ht="17.4" customHeight="1" thickBot="1" thickTop="1">
      <c r="C19" s="5"/>
      <c r="D19" s="5"/>
      <c r="E19" s="5"/>
      <c r="F19" s="5"/>
      <c r="G19" s="33"/>
      <c r="H19" s="33"/>
      <c r="I19" s="5"/>
      <c r="J19" s="5"/>
      <c r="N19" s="5"/>
      <c r="O19" s="5"/>
      <c r="P19" s="5"/>
    </row>
    <row r="20" spans="2:22" ht="82.95" customHeight="1" thickBot="1" thickTop="1">
      <c r="B20" s="97" t="s">
        <v>29</v>
      </c>
      <c r="C20" s="97"/>
      <c r="D20" s="97"/>
      <c r="E20" s="97"/>
      <c r="F20" s="97"/>
      <c r="G20" s="97"/>
      <c r="H20" s="97"/>
      <c r="I20" s="97"/>
      <c r="J20" s="21"/>
      <c r="K20" s="21"/>
      <c r="L20" s="7"/>
      <c r="M20" s="7"/>
      <c r="N20" s="7"/>
      <c r="O20" s="22"/>
      <c r="P20" s="22"/>
      <c r="Q20" s="23" t="s">
        <v>9</v>
      </c>
      <c r="R20" s="98" t="s">
        <v>10</v>
      </c>
      <c r="S20" s="99"/>
      <c r="T20" s="100"/>
      <c r="U20" s="24"/>
      <c r="V20" s="25"/>
    </row>
    <row r="21" spans="2:20" ht="43.2" customHeight="1" thickBot="1" thickTop="1">
      <c r="B21" s="93" t="s">
        <v>28</v>
      </c>
      <c r="C21" s="93"/>
      <c r="D21" s="93"/>
      <c r="E21" s="93"/>
      <c r="F21" s="93"/>
      <c r="G21" s="93"/>
      <c r="I21" s="26"/>
      <c r="L21" s="9"/>
      <c r="M21" s="9"/>
      <c r="N21" s="9"/>
      <c r="O21" s="27"/>
      <c r="P21" s="27"/>
      <c r="Q21" s="28">
        <f>SUM(P7:P18)</f>
        <v>24850</v>
      </c>
      <c r="R21" s="94">
        <f>SUM(S7:S18)</f>
        <v>0</v>
      </c>
      <c r="S21" s="95"/>
      <c r="T21" s="96"/>
    </row>
    <row r="22" spans="8:19" ht="15" thickTop="1">
      <c r="H22" s="81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2:19" ht="15">
      <c r="B23" s="46"/>
      <c r="C23" s="46"/>
      <c r="D23" s="46"/>
      <c r="E23" s="46"/>
      <c r="F23" s="46"/>
      <c r="G23" s="81"/>
      <c r="H23" s="81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2:19" ht="15">
      <c r="B24" s="46"/>
      <c r="C24" s="46"/>
      <c r="D24" s="46"/>
      <c r="E24" s="46"/>
      <c r="F24" s="46"/>
      <c r="G24" s="81"/>
      <c r="H24" s="81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2:19" ht="15">
      <c r="B25" s="46"/>
      <c r="C25" s="46"/>
      <c r="D25" s="46"/>
      <c r="E25" s="46"/>
      <c r="F25" s="46"/>
      <c r="G25" s="81"/>
      <c r="H25" s="81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5" customHeight="1">
      <c r="C26" s="21"/>
      <c r="D26" s="29"/>
      <c r="E26" s="21"/>
      <c r="F26" s="21"/>
      <c r="G26" s="81"/>
      <c r="H26" s="81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8:19" ht="19.95" customHeight="1">
      <c r="H27" s="36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5" customHeight="1">
      <c r="C28" s="21"/>
      <c r="D28" s="29"/>
      <c r="E28" s="21"/>
      <c r="F28" s="21"/>
      <c r="G28" s="81"/>
      <c r="H28" s="81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5" customHeight="1">
      <c r="C29" s="21"/>
      <c r="D29" s="29"/>
      <c r="E29" s="21"/>
      <c r="F29" s="21"/>
      <c r="G29" s="81"/>
      <c r="H29" s="81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5" customHeight="1">
      <c r="C30" s="21"/>
      <c r="D30" s="29"/>
      <c r="E30" s="21"/>
      <c r="F30" s="21"/>
      <c r="G30" s="81"/>
      <c r="H30" s="81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5" customHeight="1">
      <c r="C31" s="21"/>
      <c r="D31" s="29"/>
      <c r="E31" s="21"/>
      <c r="F31" s="21"/>
      <c r="G31" s="81"/>
      <c r="H31" s="81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5" customHeight="1">
      <c r="C32" s="21"/>
      <c r="D32" s="29"/>
      <c r="E32" s="21"/>
      <c r="F32" s="21"/>
      <c r="G32" s="81"/>
      <c r="H32" s="81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5" customHeight="1">
      <c r="C33" s="21"/>
      <c r="D33" s="29"/>
      <c r="E33" s="21"/>
      <c r="F33" s="21"/>
      <c r="G33" s="81"/>
      <c r="H33" s="81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5" customHeight="1">
      <c r="C34" s="21"/>
      <c r="D34" s="29"/>
      <c r="E34" s="21"/>
      <c r="F34" s="21"/>
      <c r="G34" s="81"/>
      <c r="H34" s="81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5" customHeight="1">
      <c r="C35" s="21"/>
      <c r="D35" s="29"/>
      <c r="E35" s="21"/>
      <c r="F35" s="21"/>
      <c r="G35" s="81"/>
      <c r="H35" s="81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5" customHeight="1">
      <c r="C36" s="21"/>
      <c r="D36" s="29"/>
      <c r="E36" s="21"/>
      <c r="F36" s="21"/>
      <c r="G36" s="81"/>
      <c r="H36" s="81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5" customHeight="1">
      <c r="C37" s="21"/>
      <c r="D37" s="29"/>
      <c r="E37" s="21"/>
      <c r="F37" s="21"/>
      <c r="G37" s="81"/>
      <c r="H37" s="81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5" customHeight="1">
      <c r="C38" s="21"/>
      <c r="D38" s="29"/>
      <c r="E38" s="21"/>
      <c r="F38" s="21"/>
      <c r="G38" s="81"/>
      <c r="H38" s="81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5" customHeight="1">
      <c r="C39" s="21"/>
      <c r="D39" s="29"/>
      <c r="E39" s="21"/>
      <c r="F39" s="21"/>
      <c r="G39" s="81"/>
      <c r="H39" s="81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5" customHeight="1">
      <c r="C40" s="21"/>
      <c r="D40" s="29"/>
      <c r="E40" s="21"/>
      <c r="F40" s="21"/>
      <c r="G40" s="81"/>
      <c r="H40" s="81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5" customHeight="1">
      <c r="C41" s="21"/>
      <c r="D41" s="29"/>
      <c r="E41" s="21"/>
      <c r="F41" s="21"/>
      <c r="G41" s="81"/>
      <c r="H41" s="81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5" customHeight="1">
      <c r="C42" s="21"/>
      <c r="D42" s="29"/>
      <c r="E42" s="21"/>
      <c r="F42" s="21"/>
      <c r="G42" s="81"/>
      <c r="H42" s="81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5" customHeight="1">
      <c r="C43" s="21"/>
      <c r="D43" s="29"/>
      <c r="E43" s="21"/>
      <c r="F43" s="21"/>
      <c r="G43" s="81"/>
      <c r="H43" s="81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5" customHeight="1">
      <c r="C44" s="21"/>
      <c r="D44" s="29"/>
      <c r="E44" s="21"/>
      <c r="F44" s="21"/>
      <c r="G44" s="81"/>
      <c r="H44" s="81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5" customHeight="1">
      <c r="C45" s="21"/>
      <c r="D45" s="29"/>
      <c r="E45" s="21"/>
      <c r="F45" s="21"/>
      <c r="G45" s="81"/>
      <c r="H45" s="81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5" customHeight="1">
      <c r="C46" s="21"/>
      <c r="D46" s="29"/>
      <c r="E46" s="21"/>
      <c r="F46" s="21"/>
      <c r="G46" s="81"/>
      <c r="H46" s="81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5" customHeight="1">
      <c r="C47" s="21"/>
      <c r="D47" s="29"/>
      <c r="E47" s="21"/>
      <c r="F47" s="21"/>
      <c r="G47" s="81"/>
      <c r="H47" s="81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5" customHeight="1">
      <c r="C48" s="21"/>
      <c r="D48" s="29"/>
      <c r="E48" s="21"/>
      <c r="F48" s="21"/>
      <c r="G48" s="81"/>
      <c r="H48" s="81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5" customHeight="1">
      <c r="C49" s="21"/>
      <c r="D49" s="29"/>
      <c r="E49" s="21"/>
      <c r="F49" s="21"/>
      <c r="G49" s="81"/>
      <c r="H49" s="81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5" customHeight="1">
      <c r="C50" s="21"/>
      <c r="D50" s="29"/>
      <c r="E50" s="21"/>
      <c r="F50" s="21"/>
      <c r="G50" s="81"/>
      <c r="H50" s="81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5" customHeight="1">
      <c r="C51" s="21"/>
      <c r="D51" s="29"/>
      <c r="E51" s="21"/>
      <c r="F51" s="21"/>
      <c r="G51" s="81"/>
      <c r="H51" s="81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5" customHeight="1">
      <c r="C52" s="21"/>
      <c r="D52" s="29"/>
      <c r="E52" s="21"/>
      <c r="F52" s="21"/>
      <c r="G52" s="81"/>
      <c r="H52" s="81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5" customHeight="1">
      <c r="C53" s="21"/>
      <c r="D53" s="29"/>
      <c r="E53" s="21"/>
      <c r="F53" s="21"/>
      <c r="G53" s="81"/>
      <c r="H53" s="81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5" customHeight="1">
      <c r="C54" s="21"/>
      <c r="D54" s="29"/>
      <c r="E54" s="21"/>
      <c r="F54" s="21"/>
      <c r="G54" s="81"/>
      <c r="H54" s="81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5" customHeight="1">
      <c r="C55" s="21"/>
      <c r="D55" s="29"/>
      <c r="E55" s="21"/>
      <c r="F55" s="21"/>
      <c r="G55" s="81"/>
      <c r="H55" s="81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5" customHeight="1">
      <c r="C56" s="21"/>
      <c r="D56" s="29"/>
      <c r="E56" s="21"/>
      <c r="F56" s="21"/>
      <c r="G56" s="81"/>
      <c r="H56" s="81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5" customHeight="1">
      <c r="C57" s="21"/>
      <c r="D57" s="29"/>
      <c r="E57" s="21"/>
      <c r="F57" s="21"/>
      <c r="G57" s="81"/>
      <c r="H57" s="81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5" customHeight="1">
      <c r="C58" s="21"/>
      <c r="D58" s="29"/>
      <c r="E58" s="21"/>
      <c r="F58" s="21"/>
      <c r="G58" s="81"/>
      <c r="H58" s="81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5" customHeight="1">
      <c r="C59" s="21"/>
      <c r="D59" s="29"/>
      <c r="E59" s="21"/>
      <c r="F59" s="21"/>
      <c r="G59" s="81"/>
      <c r="H59" s="81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5" customHeight="1">
      <c r="C60" s="21"/>
      <c r="D60" s="29"/>
      <c r="E60" s="21"/>
      <c r="F60" s="21"/>
      <c r="G60" s="81"/>
      <c r="H60" s="81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5" customHeight="1">
      <c r="C61" s="21"/>
      <c r="D61" s="29"/>
      <c r="E61" s="21"/>
      <c r="F61" s="21"/>
      <c r="G61" s="81"/>
      <c r="H61" s="81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5" customHeight="1">
      <c r="C62" s="21"/>
      <c r="D62" s="29"/>
      <c r="E62" s="21"/>
      <c r="F62" s="21"/>
      <c r="G62" s="81"/>
      <c r="H62" s="81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5" customHeight="1">
      <c r="C63" s="21"/>
      <c r="D63" s="29"/>
      <c r="E63" s="21"/>
      <c r="F63" s="21"/>
      <c r="G63" s="81"/>
      <c r="H63" s="81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5" customHeight="1">
      <c r="C64" s="21"/>
      <c r="D64" s="29"/>
      <c r="E64" s="21"/>
      <c r="F64" s="21"/>
      <c r="G64" s="81"/>
      <c r="H64" s="81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5" customHeight="1">
      <c r="C65" s="21"/>
      <c r="D65" s="29"/>
      <c r="E65" s="21"/>
      <c r="F65" s="21"/>
      <c r="G65" s="81"/>
      <c r="H65" s="81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5" customHeight="1">
      <c r="C66" s="21"/>
      <c r="D66" s="29"/>
      <c r="E66" s="21"/>
      <c r="F66" s="21"/>
      <c r="G66" s="81"/>
      <c r="H66" s="81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5" customHeight="1">
      <c r="C67" s="21"/>
      <c r="D67" s="29"/>
      <c r="E67" s="21"/>
      <c r="F67" s="21"/>
      <c r="G67" s="81"/>
      <c r="H67" s="81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5" customHeight="1">
      <c r="C68" s="21"/>
      <c r="D68" s="29"/>
      <c r="E68" s="21"/>
      <c r="F68" s="21"/>
      <c r="G68" s="81"/>
      <c r="H68" s="81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5" customHeight="1">
      <c r="C69" s="21"/>
      <c r="D69" s="29"/>
      <c r="E69" s="21"/>
      <c r="F69" s="21"/>
      <c r="G69" s="81"/>
      <c r="H69" s="81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5" customHeight="1">
      <c r="C70" s="21"/>
      <c r="D70" s="29"/>
      <c r="E70" s="21"/>
      <c r="F70" s="21"/>
      <c r="G70" s="81"/>
      <c r="H70" s="81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5" customHeight="1">
      <c r="C71" s="21"/>
      <c r="D71" s="29"/>
      <c r="E71" s="21"/>
      <c r="F71" s="21"/>
      <c r="G71" s="81"/>
      <c r="H71" s="81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5" customHeight="1">
      <c r="C72" s="21"/>
      <c r="D72" s="29"/>
      <c r="E72" s="21"/>
      <c r="F72" s="21"/>
      <c r="G72" s="81"/>
      <c r="H72" s="81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5" customHeight="1">
      <c r="C73" s="21"/>
      <c r="D73" s="29"/>
      <c r="E73" s="21"/>
      <c r="F73" s="21"/>
      <c r="G73" s="81"/>
      <c r="H73" s="81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5" customHeight="1">
      <c r="C74" s="21"/>
      <c r="D74" s="29"/>
      <c r="E74" s="21"/>
      <c r="F74" s="21"/>
      <c r="G74" s="81"/>
      <c r="H74" s="81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5" customHeight="1">
      <c r="C75" s="21"/>
      <c r="D75" s="29"/>
      <c r="E75" s="21"/>
      <c r="F75" s="21"/>
      <c r="G75" s="81"/>
      <c r="H75" s="81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5" customHeight="1">
      <c r="C76" s="21"/>
      <c r="D76" s="29"/>
      <c r="E76" s="21"/>
      <c r="F76" s="21"/>
      <c r="G76" s="81"/>
      <c r="H76" s="81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5" customHeight="1">
      <c r="C77" s="21"/>
      <c r="D77" s="29"/>
      <c r="E77" s="21"/>
      <c r="F77" s="21"/>
      <c r="G77" s="81"/>
      <c r="H77" s="81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5" customHeight="1">
      <c r="C78" s="21"/>
      <c r="D78" s="29"/>
      <c r="E78" s="21"/>
      <c r="F78" s="21"/>
      <c r="G78" s="81"/>
      <c r="H78" s="81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5" customHeight="1">
      <c r="C79" s="21"/>
      <c r="D79" s="29"/>
      <c r="E79" s="21"/>
      <c r="F79" s="21"/>
      <c r="G79" s="81"/>
      <c r="H79" s="81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5" customHeight="1">
      <c r="C80" s="21"/>
      <c r="D80" s="29"/>
      <c r="E80" s="21"/>
      <c r="F80" s="21"/>
      <c r="G80" s="81"/>
      <c r="H80" s="81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5" customHeight="1">
      <c r="C81" s="21"/>
      <c r="D81" s="29"/>
      <c r="E81" s="21"/>
      <c r="F81" s="21"/>
      <c r="G81" s="81"/>
      <c r="H81" s="81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5" customHeight="1">
      <c r="C82" s="21"/>
      <c r="D82" s="29"/>
      <c r="E82" s="21"/>
      <c r="F82" s="21"/>
      <c r="G82" s="81"/>
      <c r="H82" s="81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5" customHeight="1">
      <c r="C83" s="21"/>
      <c r="D83" s="29"/>
      <c r="E83" s="21"/>
      <c r="F83" s="21"/>
      <c r="G83" s="81"/>
      <c r="H83" s="81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5" customHeight="1">
      <c r="C84" s="21"/>
      <c r="D84" s="29"/>
      <c r="E84" s="21"/>
      <c r="F84" s="21"/>
      <c r="G84" s="81"/>
      <c r="H84" s="81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5" customHeight="1">
      <c r="C85" s="21"/>
      <c r="D85" s="29"/>
      <c r="E85" s="21"/>
      <c r="F85" s="21"/>
      <c r="G85" s="81"/>
      <c r="H85" s="81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5" customHeight="1">
      <c r="C86" s="21"/>
      <c r="D86" s="29"/>
      <c r="E86" s="21"/>
      <c r="F86" s="21"/>
      <c r="G86" s="81"/>
      <c r="H86" s="81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5" customHeight="1">
      <c r="C87" s="21"/>
      <c r="D87" s="29"/>
      <c r="E87" s="21"/>
      <c r="F87" s="21"/>
      <c r="G87" s="81"/>
      <c r="H87" s="81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5" customHeight="1">
      <c r="C88" s="21"/>
      <c r="D88" s="29"/>
      <c r="E88" s="21"/>
      <c r="F88" s="21"/>
      <c r="G88" s="81"/>
      <c r="H88" s="81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5" customHeight="1">
      <c r="C89" s="21"/>
      <c r="D89" s="29"/>
      <c r="E89" s="21"/>
      <c r="F89" s="21"/>
      <c r="G89" s="81"/>
      <c r="H89" s="81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5" customHeight="1">
      <c r="C90" s="21"/>
      <c r="D90" s="29"/>
      <c r="E90" s="21"/>
      <c r="F90" s="21"/>
      <c r="G90" s="81"/>
      <c r="H90" s="81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5" customHeight="1">
      <c r="C91" s="21"/>
      <c r="D91" s="29"/>
      <c r="E91" s="21"/>
      <c r="F91" s="21"/>
      <c r="G91" s="81"/>
      <c r="H91" s="81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5" customHeight="1">
      <c r="C92" s="21"/>
      <c r="D92" s="29"/>
      <c r="E92" s="21"/>
      <c r="F92" s="21"/>
      <c r="G92" s="81"/>
      <c r="H92" s="81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5" customHeight="1">
      <c r="C93" s="21"/>
      <c r="D93" s="29"/>
      <c r="E93" s="21"/>
      <c r="F93" s="21"/>
      <c r="G93" s="81"/>
      <c r="H93" s="81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5" customHeight="1">
      <c r="C94" s="21"/>
      <c r="D94" s="29"/>
      <c r="E94" s="21"/>
      <c r="F94" s="21"/>
      <c r="G94" s="81"/>
      <c r="H94" s="81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5" customHeight="1">
      <c r="C95" s="21"/>
      <c r="D95" s="29"/>
      <c r="E95" s="21"/>
      <c r="F95" s="21"/>
      <c r="G95" s="81"/>
      <c r="H95" s="81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5" customHeight="1">
      <c r="C96" s="21"/>
      <c r="D96" s="29"/>
      <c r="E96" s="21"/>
      <c r="F96" s="21"/>
      <c r="G96" s="81"/>
      <c r="H96" s="81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5" customHeight="1">
      <c r="C97" s="21"/>
      <c r="D97" s="29"/>
      <c r="E97" s="21"/>
      <c r="F97" s="21"/>
      <c r="G97" s="81"/>
      <c r="H97" s="81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9" ht="19.95" customHeight="1">
      <c r="C98" s="21"/>
      <c r="D98" s="29"/>
      <c r="E98" s="21"/>
      <c r="F98" s="21"/>
      <c r="G98" s="81"/>
      <c r="H98" s="81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3:19" ht="19.95" customHeight="1">
      <c r="C99" s="21"/>
      <c r="D99" s="29"/>
      <c r="E99" s="21"/>
      <c r="F99" s="21"/>
      <c r="G99" s="81"/>
      <c r="H99" s="81"/>
      <c r="I99" s="11"/>
      <c r="J99" s="11"/>
      <c r="K99" s="11"/>
      <c r="L99" s="11"/>
      <c r="M99" s="11"/>
      <c r="N99" s="6"/>
      <c r="O99" s="6"/>
      <c r="P99" s="6"/>
      <c r="Q99" s="11"/>
      <c r="R99" s="11"/>
      <c r="S99" s="11"/>
    </row>
    <row r="100" spans="3:19" ht="19.95" customHeight="1">
      <c r="C100" s="21"/>
      <c r="D100" s="29"/>
      <c r="E100" s="21"/>
      <c r="F100" s="21"/>
      <c r="G100" s="81"/>
      <c r="H100" s="81"/>
      <c r="I100" s="11"/>
      <c r="J100" s="11"/>
      <c r="K100" s="11"/>
      <c r="L100" s="11"/>
      <c r="M100" s="11"/>
      <c r="N100" s="6"/>
      <c r="O100" s="6"/>
      <c r="P100" s="6"/>
      <c r="Q100" s="11"/>
      <c r="R100" s="11"/>
      <c r="S100" s="11"/>
    </row>
    <row r="101" spans="3:19" ht="19.95" customHeight="1">
      <c r="C101" s="21"/>
      <c r="D101" s="29"/>
      <c r="E101" s="21"/>
      <c r="F101" s="21"/>
      <c r="G101" s="81"/>
      <c r="H101" s="81"/>
      <c r="I101" s="11"/>
      <c r="J101" s="11"/>
      <c r="K101" s="11"/>
      <c r="L101" s="11"/>
      <c r="M101" s="11"/>
      <c r="N101" s="6"/>
      <c r="O101" s="6"/>
      <c r="P101" s="6"/>
      <c r="Q101" s="11"/>
      <c r="R101" s="11"/>
      <c r="S101" s="11"/>
    </row>
    <row r="102" spans="3:19" ht="19.95" customHeight="1">
      <c r="C102" s="21"/>
      <c r="D102" s="29"/>
      <c r="E102" s="21"/>
      <c r="F102" s="21"/>
      <c r="G102" s="81"/>
      <c r="H102" s="81"/>
      <c r="I102" s="11"/>
      <c r="J102" s="11"/>
      <c r="K102" s="11"/>
      <c r="L102" s="11"/>
      <c r="M102" s="11"/>
      <c r="N102" s="6"/>
      <c r="O102" s="6"/>
      <c r="P102" s="6"/>
      <c r="Q102" s="11"/>
      <c r="R102" s="11"/>
      <c r="S102" s="11"/>
    </row>
    <row r="103" spans="3:19" ht="19.95" customHeight="1">
      <c r="C103" s="21"/>
      <c r="D103" s="29"/>
      <c r="E103" s="21"/>
      <c r="F103" s="21"/>
      <c r="G103" s="81"/>
      <c r="H103" s="81"/>
      <c r="I103" s="11"/>
      <c r="J103" s="11"/>
      <c r="K103" s="11"/>
      <c r="L103" s="11"/>
      <c r="M103" s="11"/>
      <c r="N103" s="6"/>
      <c r="O103" s="6"/>
      <c r="P103" s="6"/>
      <c r="Q103" s="11"/>
      <c r="R103" s="11"/>
      <c r="S103" s="11"/>
    </row>
    <row r="104" spans="3:19" ht="19.95" customHeight="1">
      <c r="C104" s="21"/>
      <c r="D104" s="29"/>
      <c r="E104" s="21"/>
      <c r="F104" s="21"/>
      <c r="G104" s="81"/>
      <c r="H104" s="81"/>
      <c r="I104" s="11"/>
      <c r="J104" s="11"/>
      <c r="K104" s="11"/>
      <c r="L104" s="11"/>
      <c r="M104" s="11"/>
      <c r="N104" s="6"/>
      <c r="O104" s="6"/>
      <c r="P104" s="6"/>
      <c r="Q104" s="11"/>
      <c r="R104" s="11"/>
      <c r="S104" s="11"/>
    </row>
    <row r="105" spans="3:19" ht="19.95" customHeight="1">
      <c r="C105" s="21"/>
      <c r="D105" s="29"/>
      <c r="E105" s="21"/>
      <c r="F105" s="21"/>
      <c r="G105" s="81"/>
      <c r="H105" s="81"/>
      <c r="I105" s="11"/>
      <c r="J105" s="11"/>
      <c r="K105" s="11"/>
      <c r="L105" s="11"/>
      <c r="M105" s="11"/>
      <c r="N105" s="6"/>
      <c r="O105" s="6"/>
      <c r="P105" s="6"/>
      <c r="Q105" s="11"/>
      <c r="R105" s="11"/>
      <c r="S105" s="11"/>
    </row>
    <row r="106" spans="3:19" ht="19.95" customHeight="1">
      <c r="C106" s="21"/>
      <c r="D106" s="29"/>
      <c r="E106" s="21"/>
      <c r="F106" s="21"/>
      <c r="G106" s="81"/>
      <c r="H106" s="81"/>
      <c r="I106" s="11"/>
      <c r="J106" s="11"/>
      <c r="K106" s="11"/>
      <c r="L106" s="11"/>
      <c r="M106" s="11"/>
      <c r="N106" s="6"/>
      <c r="O106" s="6"/>
      <c r="P106" s="6"/>
      <c r="Q106" s="11"/>
      <c r="R106" s="11"/>
      <c r="S106" s="11"/>
    </row>
    <row r="107" spans="3:16" ht="19.95" customHeight="1">
      <c r="C107" s="21"/>
      <c r="D107" s="29"/>
      <c r="E107" s="21"/>
      <c r="F107" s="21"/>
      <c r="G107" s="81"/>
      <c r="H107" s="81"/>
      <c r="I107" s="11"/>
      <c r="J107" s="11"/>
      <c r="K107" s="11"/>
      <c r="L107" s="11"/>
      <c r="M107" s="11"/>
      <c r="N107" s="6"/>
      <c r="O107" s="6"/>
      <c r="P107" s="6"/>
    </row>
    <row r="108" spans="3:10" ht="19.95" customHeight="1">
      <c r="C108" s="5"/>
      <c r="E108" s="5"/>
      <c r="F108" s="5"/>
      <c r="J108" s="5"/>
    </row>
    <row r="109" spans="3:10" ht="19.95" customHeight="1">
      <c r="C109" s="5"/>
      <c r="E109" s="5"/>
      <c r="F109" s="5"/>
      <c r="J109" s="5"/>
    </row>
    <row r="110" spans="3:10" ht="19.95" customHeight="1">
      <c r="C110" s="5"/>
      <c r="E110" s="5"/>
      <c r="F110" s="5"/>
      <c r="J110" s="5"/>
    </row>
    <row r="111" spans="3:10" ht="19.95" customHeight="1">
      <c r="C111" s="5"/>
      <c r="E111" s="5"/>
      <c r="F111" s="5"/>
      <c r="J111" s="5"/>
    </row>
    <row r="112" spans="3:10" ht="19.95" customHeight="1">
      <c r="C112" s="5"/>
      <c r="E112" s="5"/>
      <c r="F112" s="5"/>
      <c r="J112" s="5"/>
    </row>
    <row r="113" spans="3:10" ht="19.95" customHeight="1">
      <c r="C113" s="5"/>
      <c r="E113" s="5"/>
      <c r="F113" s="5"/>
      <c r="J113" s="5"/>
    </row>
    <row r="114" spans="3:10" ht="19.95" customHeight="1">
      <c r="C114" s="5"/>
      <c r="E114" s="5"/>
      <c r="F114" s="5"/>
      <c r="J114" s="5"/>
    </row>
    <row r="115" spans="3:10" ht="19.95" customHeight="1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  <row r="231" spans="3:10" ht="15">
      <c r="C231" s="5"/>
      <c r="E231" s="5"/>
      <c r="F231" s="5"/>
      <c r="J231" s="5"/>
    </row>
    <row r="232" spans="3:10" ht="15">
      <c r="C232" s="5"/>
      <c r="E232" s="5"/>
      <c r="F232" s="5"/>
      <c r="J232" s="5"/>
    </row>
    <row r="233" spans="3:10" ht="15">
      <c r="C233" s="5"/>
      <c r="E233" s="5"/>
      <c r="F233" s="5"/>
      <c r="J233" s="5"/>
    </row>
    <row r="234" spans="3:10" ht="15">
      <c r="C234" s="5"/>
      <c r="E234" s="5"/>
      <c r="F234" s="5"/>
      <c r="J234" s="5"/>
    </row>
    <row r="235" spans="3:10" ht="15">
      <c r="C235" s="5"/>
      <c r="E235" s="5"/>
      <c r="F235" s="5"/>
      <c r="J235" s="5"/>
    </row>
    <row r="236" spans="3:10" ht="15">
      <c r="C236" s="5"/>
      <c r="E236" s="5"/>
      <c r="F236" s="5"/>
      <c r="J236" s="5"/>
    </row>
    <row r="237" spans="3:10" ht="15">
      <c r="C237" s="5"/>
      <c r="E237" s="5"/>
      <c r="F237" s="5"/>
      <c r="J237" s="5"/>
    </row>
    <row r="238" spans="3:10" ht="15">
      <c r="C238" s="5"/>
      <c r="E238" s="5"/>
      <c r="F238" s="5"/>
      <c r="J238" s="5"/>
    </row>
  </sheetData>
  <sheetProtection algorithmName="SHA-512" hashValue="0Ee3QQAftQHGkxKd/ufo6J9XprRZ7tXQYomE+YAmrwVGuR0TjufgA7YNUN7x3OpHtukKzOY8ikUxVFlgKA53JA==" saltValue="vRN6N6H1qq559qqo4Vtjhg==" spinCount="100000" sheet="1" objects="1" scenarios="1"/>
  <mergeCells count="16">
    <mergeCell ref="B21:G21"/>
    <mergeCell ref="R21:T21"/>
    <mergeCell ref="B20:I20"/>
    <mergeCell ref="R20:T20"/>
    <mergeCell ref="B1:D1"/>
    <mergeCell ref="G5:H5"/>
    <mergeCell ref="M7:M18"/>
    <mergeCell ref="N7:N18"/>
    <mergeCell ref="I7:I18"/>
    <mergeCell ref="J7:J18"/>
    <mergeCell ref="K7:K18"/>
    <mergeCell ref="O9:O18"/>
    <mergeCell ref="U11:U14"/>
    <mergeCell ref="U16:U18"/>
    <mergeCell ref="H9:H18"/>
    <mergeCell ref="L9:L18"/>
  </mergeCells>
  <conditionalFormatting sqref="D7:D18 B7:B18">
    <cfRule type="containsBlanks" priority="56" dxfId="11">
      <formula>LEN(TRIM(B7))=0</formula>
    </cfRule>
  </conditionalFormatting>
  <conditionalFormatting sqref="B7:B18">
    <cfRule type="cellIs" priority="53" dxfId="10" operator="greaterThanOrEqual">
      <formula>1</formula>
    </cfRule>
  </conditionalFormatting>
  <conditionalFormatting sqref="T7:T18">
    <cfRule type="cellIs" priority="40" dxfId="9" operator="equal">
      <formula>"VYHOVUJE"</formula>
    </cfRule>
  </conditionalFormatting>
  <conditionalFormatting sqref="T7:T18">
    <cfRule type="cellIs" priority="39" dxfId="8" operator="equal">
      <formula>"NEVYHOVUJE"</formula>
    </cfRule>
  </conditionalFormatting>
  <conditionalFormatting sqref="G7:G18 R7:R18">
    <cfRule type="containsBlanks" priority="33" dxfId="3">
      <formula>LEN(TRIM(G7))=0</formula>
    </cfRule>
  </conditionalFormatting>
  <conditionalFormatting sqref="G7:G18 R7:R18">
    <cfRule type="notContainsBlanks" priority="31" dxfId="2">
      <formula>LEN(TRIM(G7))&gt;0</formula>
    </cfRule>
  </conditionalFormatting>
  <conditionalFormatting sqref="G7:G18 R7:R18">
    <cfRule type="notContainsBlanks" priority="30" dxfId="1">
      <formula>LEN(TRIM(G7))&gt;0</formula>
    </cfRule>
  </conditionalFormatting>
  <conditionalFormatting sqref="G7:G18">
    <cfRule type="notContainsBlanks" priority="29" dxfId="0">
      <formula>LEN(TRIM(G7))&gt;0</formula>
    </cfRule>
  </conditionalFormatting>
  <conditionalFormatting sqref="H8">
    <cfRule type="containsBlanks" priority="4" dxfId="3">
      <formula>LEN(TRIM(H8))=0</formula>
    </cfRule>
  </conditionalFormatting>
  <conditionalFormatting sqref="H8">
    <cfRule type="notContainsBlanks" priority="3" dxfId="2">
      <formula>LEN(TRIM(H8))&gt;0</formula>
    </cfRule>
  </conditionalFormatting>
  <conditionalFormatting sqref="H8">
    <cfRule type="notContainsBlanks" priority="2" dxfId="1">
      <formula>LEN(TRIM(H8))&gt;0</formula>
    </cfRule>
  </conditionalFormatting>
  <conditionalFormatting sqref="H8">
    <cfRule type="notContainsBlanks" priority="1" dxfId="0">
      <formula>LEN(TRIM(H8))&gt;0</formula>
    </cfRule>
  </conditionalFormatting>
  <dataValidations count="3">
    <dataValidation type="list" showInputMessage="1" showErrorMessage="1" sqref="E7:E18">
      <formula1>"ks,bal,sada,m,"</formula1>
    </dataValidation>
    <dataValidation type="list" allowBlank="1" showInputMessage="1" showErrorMessage="1" sqref="J7:J18">
      <formula1>"ANO,NE"</formula1>
    </dataValidation>
    <dataValidation type="list" allowBlank="1" showInputMessage="1" showErrorMessage="1" sqref="V7:V18">
      <formula1>#REF!</formula1>
    </dataValidation>
  </dataValidations>
  <printOptions/>
  <pageMargins left="0.15748031496062992" right="0.15748031496062992" top="0.05" bottom="0.13" header="0.09" footer="0.07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2021-04-28T08:56:54Z</cp:lastPrinted>
  <dcterms:created xsi:type="dcterms:W3CDTF">2014-03-05T12:43:32Z</dcterms:created>
  <dcterms:modified xsi:type="dcterms:W3CDTF">2021-06-03T08:35:35Z</dcterms:modified>
  <cp:category/>
  <cp:version/>
  <cp:contentType/>
  <cp:contentStatus/>
  <cp:revision>3</cp:revision>
</cp:coreProperties>
</file>