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4"/>
  <workbookPr/>
  <bookViews>
    <workbookView xWindow="0" yWindow="0" windowWidth="28800" windowHeight="11325" tabRatio="778" activeTab="0"/>
  </bookViews>
  <sheets>
    <sheet name="Výpočetní technika" sheetId="1" r:id="rId1"/>
  </sheets>
  <definedNames>
    <definedName name="_xlnm.Print_Area" localSheetId="0">'Výpočetní technika'!$B$1:$T$18</definedName>
  </definedNames>
  <calcPr calcId="191029"/>
</workbook>
</file>

<file path=xl/sharedStrings.xml><?xml version="1.0" encoding="utf-8"?>
<sst xmlns="http://schemas.openxmlformats.org/spreadsheetml/2006/main" count="48" uniqueCount="44">
  <si>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</si>
  <si>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</si>
  <si>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</si>
  <si>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</si>
  <si>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</si>
  <si>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</si>
  <si>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</si>
  <si>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</si>
  <si>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</si>
  <si>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</si>
  <si>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</si>
  <si>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</si>
  <si>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30237000-9 - Součásti, příslušenství a doplňky pro počítače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</si>
  <si>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</si>
  <si>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</si>
  <si>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</si>
  <si>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</si>
  <si>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</si>
  <si>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</si>
  <si>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</si>
  <si>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</si>
  <si>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</si>
  <si>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</si>
  <si>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</si>
  <si>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</si>
  <si>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</si>
  <si>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Pokud financováno z projektových prostředků, pak ŘEŠITEL uvede: NÁZEV A ČÍSLO DOTAČNÍHO PROJEKTU</t>
  </si>
  <si>
    <t>Samostatná faktura</t>
  </si>
  <si>
    <t>NE</t>
  </si>
  <si>
    <t>Odkaz na splnění požadavku Energy star nebo TCO Certified</t>
  </si>
  <si>
    <t xml:space="preserve">Zadavatel požaduje, aby vybraná zařízení splňovala požadavky na certifikaci Energy star (viz https://www.energystar.gov/products) nebo TCO Certified (viz https://tcocertified.com/product-finder/) 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</si>
  <si>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</si>
  <si>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ks</t>
  </si>
  <si>
    <t xml:space="preserve">Příloha č. 2 Kupní smlouvy - technická specifikace
Výpočetní technika (III.) 047 - 2021 </t>
  </si>
  <si>
    <t>Dokovací stanice USB-C</t>
  </si>
  <si>
    <t xml:space="preserve">Redukce </t>
  </si>
  <si>
    <t>Záruka na zboží min. 60 měsíců,
servis NBD u zákazníka.</t>
  </si>
  <si>
    <t>Záruka na zboží min. 36 měsíců.</t>
  </si>
  <si>
    <t>Ing. Jiří Basl, PhD., 
Tel.: 37763 4249,
603 216 039</t>
  </si>
  <si>
    <t>Univerzitní 26,
301 00 Plzeň,
Elektrotechnická fakulta - Děkanát,
 místnost EK 502</t>
  </si>
  <si>
    <t>Výkonný notebook 15,6''</t>
  </si>
  <si>
    <t>Dokovací stanice s rozhraním USB-C, kompatibilní s položkou č. 1 - Výkonný notebook 15,6". 
Možnost připojení  3 monitorů.
Rozhraní 2x Display port, HDMI,  audio konektor, víceúčelový USB-C Displayport, USB-A, USB-C, RJ45. 
Možnost napájení a nabíjení NTB z dokovací stanice, výkonný zdroj 240W.
Záruka min. 36 měsíců.</t>
  </si>
  <si>
    <t>Redukce Displayport-DVI-I, M/F, obsahuje kabel 10-20cm.</t>
  </si>
  <si>
    <r>
      <t xml:space="preserve">Výkonný notebook. 
Výkon procesoru v Passmark CPU vice než 12 500 bodů, minimálně 6 jader. 
Operační paměť min. 32GB (3200MHz). 
Displej 15,6'' FHD min. </t>
    </r>
    <r>
      <rPr>
        <sz val="11"/>
        <color rgb="FFFF0000"/>
        <rFont val="Calibri"/>
        <family val="2"/>
        <scheme val="minor"/>
      </rPr>
      <t>1920x1080</t>
    </r>
    <r>
      <rPr>
        <sz val="11"/>
        <color theme="1"/>
        <rFont val="Calibri"/>
        <family val="2"/>
        <scheme val="minor"/>
      </rPr>
      <t>, nedotykový, matný. 
Dedikovaná grafická karta s výkonem G3D mark min. 6 900, min. 4GB grafické paměti GDDR6.  
SSD disk M.2 1TB PCIe NVMe 3. generace třídy 40.
Obsahuje integrovaný bezdrátový adaptér WiFi 802.11ac a BT. 
Porty ethernet RJ45, min. 2x USB-C, z nich alepoň jeden Thunderbolt s funkcí power delivery, alespon 2x USB-A. 
Kombinovaný konektor pro sluchátka a mikrofon. 
CZ podsvícená klávesnice, numerické klávesy.
Podpora prostřednictvím internetu umožňuje stahování ovladačů a manuálu z internetu adresně pro konkrétní zadaný typ (sériové číslo) zařízení. 
Operační systém Windows 10, stačí ve verzi Home. 
Webkamera HD 720p. 
Baterie s rychlým nabíjením min. 95Whr.
Záruka min. 60 měsíců, servis NBD on site.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</si>
</sst>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/>
      <bottom/>
    </border>
    <border>
      <left style="medium"/>
      <right style="medium"/>
      <top/>
      <bottom style="thick"/>
    </border>
    <border diagonalUp="1" diagonalDown="1">
      <left style="medium"/>
      <right style="medium"/>
      <top style="thin"/>
      <bottom/>
      <diagonal style="thin"/>
    </border>
    <border diagonalUp="1" diagonalDown="1">
      <left style="medium"/>
      <right style="medium"/>
      <top/>
      <bottom style="thick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2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left" vertical="center" wrapText="1"/>
    </xf>
    <xf numFmtId="0" fontId="0" fillId="6" borderId="11" xfId="0" applyFont="1" applyFill="1" applyBorder="1" applyAlignment="1">
      <alignment horizontal="left" vertical="center" wrapText="1"/>
    </xf>
    <xf numFmtId="3" fontId="0" fillId="7" borderId="12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13" fillId="0" borderId="0" xfId="21" applyFont="1" applyAlignment="1">
      <alignment horizontal="left" vertical="center" wrapText="1"/>
      <protection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6" xfId="0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0" fontId="7" fillId="2" borderId="9" xfId="0" applyFont="1" applyFill="1" applyBorder="1" applyAlignment="1" applyProtection="1">
      <alignment horizontal="left" vertical="center" wrapText="1" indent="1"/>
      <protection locked="0"/>
    </xf>
    <xf numFmtId="0" fontId="7" fillId="2" borderId="11" xfId="0" applyFont="1" applyFill="1" applyBorder="1" applyAlignment="1" applyProtection="1">
      <alignment horizontal="left" vertical="center" wrapText="1" indent="1"/>
      <protection locked="0"/>
    </xf>
    <xf numFmtId="164" fontId="7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1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48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23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200025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221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46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96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21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45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7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9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9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200025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18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4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217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242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266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4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65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1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64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8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200025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638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200025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811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86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9851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009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034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059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084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108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208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257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282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307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345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383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02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02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59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59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78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97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516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592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592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611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630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649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669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07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98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72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200025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221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71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96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200025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211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70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200025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954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20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200025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450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200025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945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19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688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200025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935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18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43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67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92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217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16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41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200025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66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15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650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89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14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39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613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663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12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62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87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8117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861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910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935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960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200025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9851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0346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059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084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200025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1089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133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158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208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257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282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107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307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107</xdr:row>
      <xdr:rowOff>180975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326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109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345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9525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3642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3832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02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40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59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78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975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9525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5166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9525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5928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611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611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6690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6690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688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071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023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023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21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9525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40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59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785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976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916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935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200025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221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7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96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200025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21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7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95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45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94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19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200025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93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4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217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16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4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66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65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1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811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86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910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960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9851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034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059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084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108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208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257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282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307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180975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326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345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9525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3642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383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02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40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59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78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97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5166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554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592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611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611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669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669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07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02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02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21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9525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40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59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78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97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916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935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200025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221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7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96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200025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21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7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95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45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94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19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200025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93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4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217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16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4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66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65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1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811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86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910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960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48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23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46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7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96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200025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21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45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7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45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19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200025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93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217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242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266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16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66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65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1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8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811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200025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221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7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96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200025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21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7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95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45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94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19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200025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93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4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217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16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4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66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65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1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811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86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910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960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9851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034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059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084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108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208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257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282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307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180975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326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345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9525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3642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383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02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40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59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78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97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5166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554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592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611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611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669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669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07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02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02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21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9525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40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59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78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97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916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935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48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23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9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46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7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96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45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7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95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94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200025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93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4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200025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2917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16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4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66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65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1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8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811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910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960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009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034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059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084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108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183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257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282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307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180975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326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345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9525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3642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383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21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40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59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78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97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535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573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592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592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649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649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669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07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83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83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02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21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9525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40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59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78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97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916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200025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221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96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21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7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95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45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94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19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200025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93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4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200025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92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217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16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4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66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200025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15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65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1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200025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613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811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200025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8365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86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910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960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9851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200025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0346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059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084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108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208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200025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257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282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307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180975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326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345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9525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3642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383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02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40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59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78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97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5166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554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592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611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611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669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669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07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02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02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21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9525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40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59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78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97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9525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916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935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72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200025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221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46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71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21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70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70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95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20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45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180975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2421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95250</xdr:colOff>
      <xdr:row>68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66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16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66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638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638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687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12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62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87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886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910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935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985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009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0346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059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200025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1089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133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183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208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232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257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282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107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307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108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3261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02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213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40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59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78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5166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535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5737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630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6690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071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45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130</xdr:row>
      <xdr:rowOff>180975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64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83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023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9525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214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59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785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976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916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9547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9738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992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011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0309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0500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0881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95250</xdr:colOff>
      <xdr:row>150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126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1452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95250</xdr:colOff>
      <xdr:row>152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164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1833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202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9525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221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95250</xdr:colOff>
      <xdr:row>156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240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95250</xdr:colOff>
      <xdr:row>157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2595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297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316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95250</xdr:colOff>
      <xdr:row>161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3357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95250</xdr:colOff>
      <xdr:row>162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3548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373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4119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95250</xdr:colOff>
      <xdr:row>167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450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95250</xdr:colOff>
      <xdr:row>168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4691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95250</xdr:colOff>
      <xdr:row>168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4691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5262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5262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95250</xdr:colOff>
      <xdr:row>172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545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95250</xdr:colOff>
      <xdr:row>173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5643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95250</xdr:colOff>
      <xdr:row>174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583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95250</xdr:colOff>
      <xdr:row>178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6596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95250</xdr:colOff>
      <xdr:row>178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6596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95250</xdr:colOff>
      <xdr:row>179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678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95250</xdr:colOff>
      <xdr:row>180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697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7167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7358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95250</xdr:colOff>
      <xdr:row>183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754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95250</xdr:colOff>
      <xdr:row>184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773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95250</xdr:colOff>
      <xdr:row>185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7929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18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4312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67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67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9265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95250</xdr:colOff>
      <xdr:row>77</xdr:row>
      <xdr:rowOff>38100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326975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15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15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650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89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14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39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641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200025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888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613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23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72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9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200025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221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46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46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46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96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21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45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70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95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20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45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478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725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221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468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716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211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707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707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954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20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2421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66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16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660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910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9851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009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034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059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108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183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208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257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282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307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180975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326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02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21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40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59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78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5166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535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554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573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6309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669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07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45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180975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83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02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21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59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78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97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916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954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973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992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011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030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050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088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9525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1262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145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164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183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202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221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240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259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297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316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33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35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373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411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450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469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469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52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52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545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564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583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659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659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678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697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716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735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75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9525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7739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792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183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43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678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678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926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77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32697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65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1460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161925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6413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8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478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725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221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468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716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211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707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707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954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20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47625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2306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478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725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973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221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468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468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468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219075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9641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211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459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707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954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20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478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725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221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468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716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211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707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707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954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20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242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66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16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660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910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9851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009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034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059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108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183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208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257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282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307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180975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326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02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21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40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59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78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5166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535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554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573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6309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669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07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45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180975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83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02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21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59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78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97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43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678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678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926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77</xdr:row>
      <xdr:rowOff>47625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3269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65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1460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161925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6413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8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47625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2306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478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725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973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221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468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468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468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219075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9641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211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459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707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954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20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478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725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973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468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219075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9641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211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459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707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954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20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94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9359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43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678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242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2917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16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4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660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65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1460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161925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6413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86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910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960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9851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034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059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084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183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208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307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180975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326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345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9525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3642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02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40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78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97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5166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554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611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6309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669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07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45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83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478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725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221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468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716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211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707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707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954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20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2421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66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16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660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43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678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678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926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77</xdr:row>
      <xdr:rowOff>47625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3269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65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1460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161925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6413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8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47625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2306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478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725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973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221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468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468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468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219075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9641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211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459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707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954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20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725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973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221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716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219075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9641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211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459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707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954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9359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43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678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926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2174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2421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2669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2917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16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65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1460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161925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6413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478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725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47625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2306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478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725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478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725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221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468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716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211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707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707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954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20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2421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66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16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660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910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9851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009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034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059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108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183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208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257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282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307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180975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326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02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21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40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59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78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5166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535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554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573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6309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669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07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45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180975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83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02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21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59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78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97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916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954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973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992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011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030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050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088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9525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1262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145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164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183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202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221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240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259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297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316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33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35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373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411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450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469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469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52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52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545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564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583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659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659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678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697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716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735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75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9525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7739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792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43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678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678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926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77</xdr:row>
      <xdr:rowOff>47625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3269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65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1460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161925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6413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8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47625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2306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478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725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973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221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468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468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468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219075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9641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211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459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707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954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20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478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725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221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468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716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211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707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707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954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20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57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47625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2306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478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725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973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221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468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468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468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219075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9641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211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459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707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954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20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94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200025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72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9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22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46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96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45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45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7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95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19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217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9525</xdr:rowOff>
    </xdr:from>
    <xdr:to>
      <xdr:col>22</xdr:col>
      <xdr:colOff>190500</xdr:colOff>
      <xdr:row>67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421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291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4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66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200025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687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200025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37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811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86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910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960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9851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009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034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084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108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183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2080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200025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257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282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9525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3070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383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02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21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40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59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97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5166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535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554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611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649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9525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07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9525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45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64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83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02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9525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40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59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9525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785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97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935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954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973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9525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992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011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030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069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148</xdr:row>
      <xdr:rowOff>180975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107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9525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1262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145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164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183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9525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2024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221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240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9525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2786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297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9525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3167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33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9525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35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392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43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450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450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507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507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9525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5262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545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9525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564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640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640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659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9525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678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697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716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735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75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9525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7739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19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19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19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19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19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19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19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19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19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19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19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19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19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9359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43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43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180975</xdr:rowOff>
    </xdr:from>
    <xdr:to>
      <xdr:col>22</xdr:col>
      <xdr:colOff>190500</xdr:colOff>
      <xdr:row>74</xdr:row>
      <xdr:rowOff>104775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0793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200025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65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1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200025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64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8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478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6725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221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468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7716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211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707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707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8954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20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242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66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16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660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910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9851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009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034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059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108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183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208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257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282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307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180975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326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02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21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40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59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478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5166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535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554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573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630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9525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669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07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26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45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180975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783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02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21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59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78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897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916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954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973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9525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3992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011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030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050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088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126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145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164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183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202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221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240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259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297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316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33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35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373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411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450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469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469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52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52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545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564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583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659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659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678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697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716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735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75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77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184</xdr:row>
      <xdr:rowOff>180975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47929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0440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43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142875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19265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77</xdr:row>
      <xdr:rowOff>47625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3269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65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1460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161925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6413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58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85225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9"/>
  <sheetViews>
    <sheetView tabSelected="1" zoomScale="51" zoomScaleNormal="51" workbookViewId="0" topLeftCell="A1">
      <selection activeCell="H22" sqref="H22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1.7109375" style="1" customWidth="1"/>
    <col min="4" max="4" width="12.28125" style="2" customWidth="1"/>
    <col min="5" max="5" width="10.57421875" style="3" customWidth="1"/>
    <col min="6" max="6" width="109.8515625" style="1" customWidth="1"/>
    <col min="7" max="7" width="29.7109375" style="4" bestFit="1" customWidth="1"/>
    <col min="8" max="8" width="29.7109375" style="4" customWidth="1"/>
    <col min="9" max="9" width="21.7109375" style="4" customWidth="1"/>
    <col min="10" max="10" width="16.28125" style="1" customWidth="1"/>
    <col min="11" max="11" width="27.421875" style="5" hidden="1" customWidth="1"/>
    <col min="12" max="12" width="30.421875" style="5" customWidth="1"/>
    <col min="13" max="13" width="24.28125" style="5" customWidth="1"/>
    <col min="14" max="14" width="39.57421875" style="4" customWidth="1"/>
    <col min="15" max="15" width="26.00390625" style="4" customWidth="1"/>
    <col min="16" max="16" width="14.7109375" style="4" hidden="1" customWidth="1"/>
    <col min="17" max="17" width="20.7109375" style="5" bestFit="1" customWidth="1"/>
    <col min="18" max="18" width="23.8515625" style="5" customWidth="1"/>
    <col min="19" max="19" width="21.00390625" style="5" bestFit="1" customWidth="1"/>
    <col min="20" max="20" width="20.7109375" style="5" customWidth="1"/>
    <col min="21" max="21" width="11.140625" style="5" hidden="1" customWidth="1"/>
    <col min="22" max="22" width="37.140625" style="6" customWidth="1"/>
    <col min="23" max="16384" width="9.140625" style="5" customWidth="1"/>
  </cols>
  <sheetData>
    <row r="1" spans="2:22" ht="40.9" customHeight="1">
      <c r="B1" s="83" t="s">
        <v>33</v>
      </c>
      <c r="C1" s="84"/>
      <c r="D1" s="84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" customHeight="1">
      <c r="B3" s="13"/>
      <c r="C3" s="12" t="s">
        <v>0</v>
      </c>
      <c r="D3" s="80"/>
      <c r="E3" s="80"/>
      <c r="F3" s="80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80"/>
      <c r="E4" s="80"/>
      <c r="F4" s="80"/>
      <c r="G4" s="80"/>
      <c r="H4" s="80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93" t="s">
        <v>2</v>
      </c>
      <c r="H5" s="94"/>
      <c r="I5" s="1"/>
      <c r="J5" s="5"/>
      <c r="N5" s="1"/>
      <c r="O5" s="19"/>
      <c r="P5" s="19"/>
      <c r="R5" s="18" t="s">
        <v>2</v>
      </c>
      <c r="V5" s="37"/>
    </row>
    <row r="6" spans="2:22" ht="70.9" customHeight="1" thickBot="1" thickTop="1">
      <c r="B6" s="38" t="s">
        <v>3</v>
      </c>
      <c r="C6" s="39" t="s">
        <v>13</v>
      </c>
      <c r="D6" s="39" t="s">
        <v>4</v>
      </c>
      <c r="E6" s="39" t="s">
        <v>14</v>
      </c>
      <c r="F6" s="39" t="s">
        <v>15</v>
      </c>
      <c r="G6" s="45" t="s">
        <v>24</v>
      </c>
      <c r="H6" s="46" t="s">
        <v>29</v>
      </c>
      <c r="I6" s="40" t="s">
        <v>16</v>
      </c>
      <c r="J6" s="39" t="s">
        <v>17</v>
      </c>
      <c r="K6" s="39" t="s">
        <v>26</v>
      </c>
      <c r="L6" s="41" t="s">
        <v>18</v>
      </c>
      <c r="M6" s="42" t="s">
        <v>19</v>
      </c>
      <c r="N6" s="41" t="s">
        <v>20</v>
      </c>
      <c r="O6" s="41" t="s">
        <v>25</v>
      </c>
      <c r="P6" s="41" t="s">
        <v>21</v>
      </c>
      <c r="Q6" s="39" t="s">
        <v>5</v>
      </c>
      <c r="R6" s="43" t="s">
        <v>6</v>
      </c>
      <c r="S6" s="81" t="s">
        <v>7</v>
      </c>
      <c r="T6" s="44" t="s">
        <v>8</v>
      </c>
      <c r="U6" s="41" t="s">
        <v>22</v>
      </c>
      <c r="V6" s="41" t="s">
        <v>23</v>
      </c>
    </row>
    <row r="7" spans="1:22" ht="272.45" customHeight="1" thickTop="1">
      <c r="A7" s="20"/>
      <c r="B7" s="79">
        <v>1</v>
      </c>
      <c r="C7" s="76" t="s">
        <v>40</v>
      </c>
      <c r="D7" s="48">
        <v>1</v>
      </c>
      <c r="E7" s="49" t="s">
        <v>32</v>
      </c>
      <c r="F7" s="82" t="s">
        <v>43</v>
      </c>
      <c r="G7" s="106"/>
      <c r="H7" s="106"/>
      <c r="I7" s="95" t="s">
        <v>27</v>
      </c>
      <c r="J7" s="98" t="s">
        <v>28</v>
      </c>
      <c r="K7" s="98"/>
      <c r="L7" s="73" t="s">
        <v>36</v>
      </c>
      <c r="M7" s="103" t="s">
        <v>38</v>
      </c>
      <c r="N7" s="103" t="s">
        <v>39</v>
      </c>
      <c r="O7" s="50">
        <v>21</v>
      </c>
      <c r="P7" s="51">
        <f>D7*Q7</f>
        <v>48100</v>
      </c>
      <c r="Q7" s="52">
        <v>48100</v>
      </c>
      <c r="R7" s="109"/>
      <c r="S7" s="53">
        <f>D7*R7</f>
        <v>0</v>
      </c>
      <c r="T7" s="54" t="str">
        <f aca="true" t="shared" si="0" ref="T7">IF(ISNUMBER(R7),IF(R7&gt;Q7,"NEVYHOVUJE","VYHOVUJE")," ")</f>
        <v xml:space="preserve"> </v>
      </c>
      <c r="U7" s="98"/>
      <c r="V7" s="49" t="s">
        <v>11</v>
      </c>
    </row>
    <row r="8" spans="1:22" ht="95.45" customHeight="1">
      <c r="A8" s="20"/>
      <c r="B8" s="55">
        <v>2</v>
      </c>
      <c r="C8" s="56" t="s">
        <v>34</v>
      </c>
      <c r="D8" s="57">
        <v>1</v>
      </c>
      <c r="E8" s="58" t="s">
        <v>32</v>
      </c>
      <c r="F8" s="77" t="s">
        <v>41</v>
      </c>
      <c r="G8" s="107"/>
      <c r="H8" s="101"/>
      <c r="I8" s="96"/>
      <c r="J8" s="99"/>
      <c r="K8" s="99"/>
      <c r="L8" s="74" t="s">
        <v>37</v>
      </c>
      <c r="M8" s="104"/>
      <c r="N8" s="104"/>
      <c r="O8" s="59">
        <v>21</v>
      </c>
      <c r="P8" s="60">
        <f>D8*Q8</f>
        <v>4180</v>
      </c>
      <c r="Q8" s="61">
        <v>4180</v>
      </c>
      <c r="R8" s="110"/>
      <c r="S8" s="62">
        <f>D8*R8</f>
        <v>0</v>
      </c>
      <c r="T8" s="63" t="str">
        <f aca="true" t="shared" si="1" ref="T8">IF(ISNUMBER(R8),IF(R8&gt;Q8,"NEVYHOVUJE","VYHOVUJE")," ")</f>
        <v xml:space="preserve"> </v>
      </c>
      <c r="U8" s="99"/>
      <c r="V8" s="58" t="s">
        <v>12</v>
      </c>
    </row>
    <row r="9" spans="1:22" ht="73.9" customHeight="1" thickBot="1">
      <c r="A9" s="20"/>
      <c r="B9" s="64">
        <v>3</v>
      </c>
      <c r="C9" s="67" t="s">
        <v>35</v>
      </c>
      <c r="D9" s="65">
        <v>2</v>
      </c>
      <c r="E9" s="66" t="s">
        <v>32</v>
      </c>
      <c r="F9" s="78" t="s">
        <v>42</v>
      </c>
      <c r="G9" s="108"/>
      <c r="H9" s="102"/>
      <c r="I9" s="97"/>
      <c r="J9" s="100"/>
      <c r="K9" s="100"/>
      <c r="L9" s="75"/>
      <c r="M9" s="105"/>
      <c r="N9" s="105"/>
      <c r="O9" s="68">
        <v>21</v>
      </c>
      <c r="P9" s="69">
        <f>D9*Q9</f>
        <v>560</v>
      </c>
      <c r="Q9" s="70">
        <v>280</v>
      </c>
      <c r="R9" s="111"/>
      <c r="S9" s="71">
        <f>D9*R9</f>
        <v>0</v>
      </c>
      <c r="T9" s="72" t="str">
        <f aca="true" t="shared" si="2" ref="T9">IF(ISNUMBER(R9),IF(R9&gt;Q9,"NEVYHOVUJE","VYHOVUJE")," ")</f>
        <v xml:space="preserve"> </v>
      </c>
      <c r="U9" s="100"/>
      <c r="V9" s="66" t="s">
        <v>12</v>
      </c>
    </row>
    <row r="10" spans="3:16" ht="17.45" customHeight="1" thickBot="1" thickTop="1">
      <c r="C10" s="5"/>
      <c r="D10" s="5"/>
      <c r="E10" s="5"/>
      <c r="F10" s="5"/>
      <c r="G10" s="33"/>
      <c r="H10" s="33"/>
      <c r="I10" s="5"/>
      <c r="J10" s="5"/>
      <c r="N10" s="5"/>
      <c r="O10" s="5"/>
      <c r="P10" s="5"/>
    </row>
    <row r="11" spans="2:22" ht="82.9" customHeight="1" thickBot="1" thickTop="1">
      <c r="B11" s="89" t="s">
        <v>31</v>
      </c>
      <c r="C11" s="89"/>
      <c r="D11" s="89"/>
      <c r="E11" s="89"/>
      <c r="F11" s="89"/>
      <c r="G11" s="89"/>
      <c r="H11" s="89"/>
      <c r="I11" s="89"/>
      <c r="J11" s="21"/>
      <c r="K11" s="21"/>
      <c r="L11" s="7"/>
      <c r="M11" s="7"/>
      <c r="N11" s="7"/>
      <c r="O11" s="22"/>
      <c r="P11" s="22"/>
      <c r="Q11" s="23" t="s">
        <v>9</v>
      </c>
      <c r="R11" s="90" t="s">
        <v>10</v>
      </c>
      <c r="S11" s="91"/>
      <c r="T11" s="92"/>
      <c r="U11" s="24"/>
      <c r="V11" s="25"/>
    </row>
    <row r="12" spans="2:20" ht="43.15" customHeight="1" thickBot="1" thickTop="1">
      <c r="B12" s="85" t="s">
        <v>30</v>
      </c>
      <c r="C12" s="85"/>
      <c r="D12" s="85"/>
      <c r="E12" s="85"/>
      <c r="F12" s="85"/>
      <c r="G12" s="85"/>
      <c r="I12" s="26"/>
      <c r="L12" s="9"/>
      <c r="M12" s="9"/>
      <c r="N12" s="9"/>
      <c r="O12" s="27"/>
      <c r="P12" s="27"/>
      <c r="Q12" s="28">
        <f>SUM(P7:P9)</f>
        <v>52840</v>
      </c>
      <c r="R12" s="86">
        <f>SUM(S7:S9)</f>
        <v>0</v>
      </c>
      <c r="S12" s="87"/>
      <c r="T12" s="88"/>
    </row>
    <row r="13" spans="8:19" ht="15.75" thickTop="1">
      <c r="H13" s="80"/>
      <c r="I13" s="11"/>
      <c r="J13" s="11"/>
      <c r="K13" s="11"/>
      <c r="L13" s="11"/>
      <c r="M13" s="11"/>
      <c r="N13" s="6"/>
      <c r="O13" s="6"/>
      <c r="P13" s="6"/>
      <c r="Q13" s="11"/>
      <c r="R13" s="11"/>
      <c r="S13" s="11"/>
    </row>
    <row r="14" spans="2:19" ht="15">
      <c r="B14" s="47"/>
      <c r="C14" s="47"/>
      <c r="D14" s="47"/>
      <c r="E14" s="47"/>
      <c r="F14" s="47"/>
      <c r="G14" s="80"/>
      <c r="H14" s="80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2:19" ht="15">
      <c r="B15" s="47"/>
      <c r="C15" s="47"/>
      <c r="D15" s="47"/>
      <c r="E15" s="47"/>
      <c r="F15" s="47"/>
      <c r="G15" s="80"/>
      <c r="H15" s="80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2:19" ht="15">
      <c r="B16" s="47"/>
      <c r="C16" s="47"/>
      <c r="D16" s="47"/>
      <c r="E16" s="47"/>
      <c r="F16" s="47"/>
      <c r="G16" s="80"/>
      <c r="H16" s="80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3:19" ht="19.9" customHeight="1">
      <c r="C17" s="21"/>
      <c r="D17" s="29"/>
      <c r="E17" s="21"/>
      <c r="F17" s="21"/>
      <c r="G17" s="80"/>
      <c r="H17" s="80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8:19" ht="19.9" customHeight="1">
      <c r="H18" s="36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3:19" ht="19.9" customHeight="1">
      <c r="C19" s="21"/>
      <c r="D19" s="29"/>
      <c r="E19" s="21"/>
      <c r="F19" s="21"/>
      <c r="G19" s="80"/>
      <c r="H19" s="80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" customHeight="1">
      <c r="C20" s="21"/>
      <c r="D20" s="29"/>
      <c r="E20" s="21"/>
      <c r="F20" s="21"/>
      <c r="G20" s="80"/>
      <c r="H20" s="80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" customHeight="1">
      <c r="C21" s="21"/>
      <c r="D21" s="29"/>
      <c r="E21" s="21"/>
      <c r="F21" s="21"/>
      <c r="G21" s="80"/>
      <c r="H21" s="80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" customHeight="1">
      <c r="C22" s="21"/>
      <c r="D22" s="29"/>
      <c r="E22" s="21"/>
      <c r="F22" s="21"/>
      <c r="G22" s="80"/>
      <c r="H22" s="80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" customHeight="1">
      <c r="C23" s="21"/>
      <c r="D23" s="29"/>
      <c r="E23" s="21"/>
      <c r="F23" s="21"/>
      <c r="G23" s="80"/>
      <c r="H23" s="80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" customHeight="1">
      <c r="C24" s="21"/>
      <c r="D24" s="29"/>
      <c r="E24" s="21"/>
      <c r="F24" s="21"/>
      <c r="G24" s="80"/>
      <c r="H24" s="80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" customHeight="1">
      <c r="C25" s="21"/>
      <c r="D25" s="29"/>
      <c r="E25" s="21"/>
      <c r="F25" s="21"/>
      <c r="G25" s="80"/>
      <c r="H25" s="80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" customHeight="1">
      <c r="C26" s="21"/>
      <c r="D26" s="29"/>
      <c r="E26" s="21"/>
      <c r="F26" s="21"/>
      <c r="G26" s="80"/>
      <c r="H26" s="80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" customHeight="1">
      <c r="C27" s="21"/>
      <c r="D27" s="29"/>
      <c r="E27" s="21"/>
      <c r="F27" s="21"/>
      <c r="G27" s="80"/>
      <c r="H27" s="80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" customHeight="1">
      <c r="C28" s="21"/>
      <c r="D28" s="29"/>
      <c r="E28" s="21"/>
      <c r="F28" s="21"/>
      <c r="G28" s="80"/>
      <c r="H28" s="80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" customHeight="1">
      <c r="C29" s="21"/>
      <c r="D29" s="29"/>
      <c r="E29" s="21"/>
      <c r="F29" s="21"/>
      <c r="G29" s="80"/>
      <c r="H29" s="80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" customHeight="1">
      <c r="C30" s="21"/>
      <c r="D30" s="29"/>
      <c r="E30" s="21"/>
      <c r="F30" s="21"/>
      <c r="G30" s="80"/>
      <c r="H30" s="80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" customHeight="1">
      <c r="C31" s="21"/>
      <c r="D31" s="29"/>
      <c r="E31" s="21"/>
      <c r="F31" s="21"/>
      <c r="G31" s="80"/>
      <c r="H31" s="80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" customHeight="1">
      <c r="C32" s="21"/>
      <c r="D32" s="29"/>
      <c r="E32" s="21"/>
      <c r="F32" s="21"/>
      <c r="G32" s="80"/>
      <c r="H32" s="80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" customHeight="1">
      <c r="C33" s="21"/>
      <c r="D33" s="29"/>
      <c r="E33" s="21"/>
      <c r="F33" s="21"/>
      <c r="G33" s="80"/>
      <c r="H33" s="80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" customHeight="1">
      <c r="C34" s="21"/>
      <c r="D34" s="29"/>
      <c r="E34" s="21"/>
      <c r="F34" s="21"/>
      <c r="G34" s="80"/>
      <c r="H34" s="80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" customHeight="1">
      <c r="C35" s="21"/>
      <c r="D35" s="29"/>
      <c r="E35" s="21"/>
      <c r="F35" s="21"/>
      <c r="G35" s="80"/>
      <c r="H35" s="80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" customHeight="1">
      <c r="C36" s="21"/>
      <c r="D36" s="29"/>
      <c r="E36" s="21"/>
      <c r="F36" s="21"/>
      <c r="G36" s="80"/>
      <c r="H36" s="80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" customHeight="1">
      <c r="C37" s="21"/>
      <c r="D37" s="29"/>
      <c r="E37" s="21"/>
      <c r="F37" s="21"/>
      <c r="G37" s="80"/>
      <c r="H37" s="80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" customHeight="1">
      <c r="C38" s="21"/>
      <c r="D38" s="29"/>
      <c r="E38" s="21"/>
      <c r="F38" s="21"/>
      <c r="G38" s="80"/>
      <c r="H38" s="80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" customHeight="1">
      <c r="C39" s="21"/>
      <c r="D39" s="29"/>
      <c r="E39" s="21"/>
      <c r="F39" s="21"/>
      <c r="G39" s="80"/>
      <c r="H39" s="80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" customHeight="1">
      <c r="C40" s="21"/>
      <c r="D40" s="29"/>
      <c r="E40" s="21"/>
      <c r="F40" s="21"/>
      <c r="G40" s="80"/>
      <c r="H40" s="80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" customHeight="1">
      <c r="C41" s="21"/>
      <c r="D41" s="29"/>
      <c r="E41" s="21"/>
      <c r="F41" s="21"/>
      <c r="G41" s="80"/>
      <c r="H41" s="80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9"/>
      <c r="E42" s="21"/>
      <c r="F42" s="21"/>
      <c r="G42" s="80"/>
      <c r="H42" s="80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" customHeight="1">
      <c r="C43" s="21"/>
      <c r="D43" s="29"/>
      <c r="E43" s="21"/>
      <c r="F43" s="21"/>
      <c r="G43" s="80"/>
      <c r="H43" s="80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9"/>
      <c r="E44" s="21"/>
      <c r="F44" s="21"/>
      <c r="G44" s="80"/>
      <c r="H44" s="80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9"/>
      <c r="E45" s="21"/>
      <c r="F45" s="21"/>
      <c r="G45" s="80"/>
      <c r="H45" s="80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9"/>
      <c r="E46" s="21"/>
      <c r="F46" s="21"/>
      <c r="G46" s="80"/>
      <c r="H46" s="80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9"/>
      <c r="E47" s="21"/>
      <c r="F47" s="21"/>
      <c r="G47" s="80"/>
      <c r="H47" s="80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9"/>
      <c r="E48" s="21"/>
      <c r="F48" s="21"/>
      <c r="G48" s="80"/>
      <c r="H48" s="80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9"/>
      <c r="E49" s="21"/>
      <c r="F49" s="21"/>
      <c r="G49" s="80"/>
      <c r="H49" s="80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9"/>
      <c r="E50" s="21"/>
      <c r="F50" s="21"/>
      <c r="G50" s="80"/>
      <c r="H50" s="80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9"/>
      <c r="E51" s="21"/>
      <c r="F51" s="21"/>
      <c r="G51" s="80"/>
      <c r="H51" s="80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9"/>
      <c r="E52" s="21"/>
      <c r="F52" s="21"/>
      <c r="G52" s="80"/>
      <c r="H52" s="80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9"/>
      <c r="E53" s="21"/>
      <c r="F53" s="21"/>
      <c r="G53" s="80"/>
      <c r="H53" s="80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9"/>
      <c r="E54" s="21"/>
      <c r="F54" s="21"/>
      <c r="G54" s="80"/>
      <c r="H54" s="80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9"/>
      <c r="E55" s="21"/>
      <c r="F55" s="21"/>
      <c r="G55" s="80"/>
      <c r="H55" s="80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9"/>
      <c r="E56" s="21"/>
      <c r="F56" s="21"/>
      <c r="G56" s="80"/>
      <c r="H56" s="80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9"/>
      <c r="E57" s="21"/>
      <c r="F57" s="21"/>
      <c r="G57" s="80"/>
      <c r="H57" s="80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9"/>
      <c r="E58" s="21"/>
      <c r="F58" s="21"/>
      <c r="G58" s="80"/>
      <c r="H58" s="80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9"/>
      <c r="E59" s="21"/>
      <c r="F59" s="21"/>
      <c r="G59" s="80"/>
      <c r="H59" s="80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9"/>
      <c r="E60" s="21"/>
      <c r="F60" s="21"/>
      <c r="G60" s="80"/>
      <c r="H60" s="80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9"/>
      <c r="E61" s="21"/>
      <c r="F61" s="21"/>
      <c r="G61" s="80"/>
      <c r="H61" s="80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9"/>
      <c r="E62" s="21"/>
      <c r="F62" s="21"/>
      <c r="G62" s="80"/>
      <c r="H62" s="80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9"/>
      <c r="E63" s="21"/>
      <c r="F63" s="21"/>
      <c r="G63" s="80"/>
      <c r="H63" s="80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9"/>
      <c r="E64" s="21"/>
      <c r="F64" s="21"/>
      <c r="G64" s="80"/>
      <c r="H64" s="80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9"/>
      <c r="E65" s="21"/>
      <c r="F65" s="21"/>
      <c r="G65" s="80"/>
      <c r="H65" s="80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9"/>
      <c r="E66" s="21"/>
      <c r="F66" s="21"/>
      <c r="G66" s="80"/>
      <c r="H66" s="80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9"/>
      <c r="E67" s="21"/>
      <c r="F67" s="21"/>
      <c r="G67" s="80"/>
      <c r="H67" s="80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9"/>
      <c r="E68" s="21"/>
      <c r="F68" s="21"/>
      <c r="G68" s="80"/>
      <c r="H68" s="80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9"/>
      <c r="E69" s="21"/>
      <c r="F69" s="21"/>
      <c r="G69" s="80"/>
      <c r="H69" s="80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9"/>
      <c r="E70" s="21"/>
      <c r="F70" s="21"/>
      <c r="G70" s="80"/>
      <c r="H70" s="80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9"/>
      <c r="E71" s="21"/>
      <c r="F71" s="21"/>
      <c r="G71" s="80"/>
      <c r="H71" s="80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9"/>
      <c r="E72" s="21"/>
      <c r="F72" s="21"/>
      <c r="G72" s="80"/>
      <c r="H72" s="80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9"/>
      <c r="E73" s="21"/>
      <c r="F73" s="21"/>
      <c r="G73" s="80"/>
      <c r="H73" s="80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9"/>
      <c r="E74" s="21"/>
      <c r="F74" s="21"/>
      <c r="G74" s="80"/>
      <c r="H74" s="80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9"/>
      <c r="E75" s="21"/>
      <c r="F75" s="21"/>
      <c r="G75" s="80"/>
      <c r="H75" s="80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9"/>
      <c r="E76" s="21"/>
      <c r="F76" s="21"/>
      <c r="G76" s="80"/>
      <c r="H76" s="80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9"/>
      <c r="E77" s="21"/>
      <c r="F77" s="21"/>
      <c r="G77" s="80"/>
      <c r="H77" s="80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9"/>
      <c r="E78" s="21"/>
      <c r="F78" s="21"/>
      <c r="G78" s="80"/>
      <c r="H78" s="80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9"/>
      <c r="E79" s="21"/>
      <c r="F79" s="21"/>
      <c r="G79" s="80"/>
      <c r="H79" s="80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9"/>
      <c r="E80" s="21"/>
      <c r="F80" s="21"/>
      <c r="G80" s="80"/>
      <c r="H80" s="80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9"/>
      <c r="E81" s="21"/>
      <c r="F81" s="21"/>
      <c r="G81" s="80"/>
      <c r="H81" s="80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9"/>
      <c r="E82" s="21"/>
      <c r="F82" s="21"/>
      <c r="G82" s="80"/>
      <c r="H82" s="80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9"/>
      <c r="E83" s="21"/>
      <c r="F83" s="21"/>
      <c r="G83" s="80"/>
      <c r="H83" s="80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9"/>
      <c r="E84" s="21"/>
      <c r="F84" s="21"/>
      <c r="G84" s="80"/>
      <c r="H84" s="80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9"/>
      <c r="E85" s="21"/>
      <c r="F85" s="21"/>
      <c r="G85" s="80"/>
      <c r="H85" s="80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9"/>
      <c r="E86" s="21"/>
      <c r="F86" s="21"/>
      <c r="G86" s="80"/>
      <c r="H86" s="80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9"/>
      <c r="E87" s="21"/>
      <c r="F87" s="21"/>
      <c r="G87" s="80"/>
      <c r="H87" s="80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9"/>
      <c r="E88" s="21"/>
      <c r="F88" s="21"/>
      <c r="G88" s="80"/>
      <c r="H88" s="80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9"/>
      <c r="E89" s="21"/>
      <c r="F89" s="21"/>
      <c r="G89" s="80"/>
      <c r="H89" s="80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9"/>
      <c r="E90" s="21"/>
      <c r="F90" s="21"/>
      <c r="G90" s="80"/>
      <c r="H90" s="80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9"/>
      <c r="E91" s="21"/>
      <c r="F91" s="21"/>
      <c r="G91" s="80"/>
      <c r="H91" s="80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9"/>
      <c r="E92" s="21"/>
      <c r="F92" s="21"/>
      <c r="G92" s="80"/>
      <c r="H92" s="80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9"/>
      <c r="E93" s="21"/>
      <c r="F93" s="21"/>
      <c r="G93" s="80"/>
      <c r="H93" s="80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9"/>
      <c r="E94" s="21"/>
      <c r="F94" s="21"/>
      <c r="G94" s="80"/>
      <c r="H94" s="80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9"/>
      <c r="E95" s="21"/>
      <c r="F95" s="21"/>
      <c r="G95" s="80"/>
      <c r="H95" s="80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" customHeight="1">
      <c r="C96" s="21"/>
      <c r="D96" s="29"/>
      <c r="E96" s="21"/>
      <c r="F96" s="21"/>
      <c r="G96" s="80"/>
      <c r="H96" s="80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" customHeight="1">
      <c r="C97" s="21"/>
      <c r="D97" s="29"/>
      <c r="E97" s="21"/>
      <c r="F97" s="21"/>
      <c r="G97" s="80"/>
      <c r="H97" s="80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6" ht="19.9" customHeight="1">
      <c r="C98" s="21"/>
      <c r="D98" s="29"/>
      <c r="E98" s="21"/>
      <c r="F98" s="21"/>
      <c r="G98" s="80"/>
      <c r="H98" s="80"/>
      <c r="I98" s="11"/>
      <c r="J98" s="11"/>
      <c r="K98" s="11"/>
      <c r="L98" s="11"/>
      <c r="M98" s="11"/>
      <c r="N98" s="6"/>
      <c r="O98" s="6"/>
      <c r="P98" s="6"/>
    </row>
    <row r="99" spans="3:10" ht="19.9" customHeight="1">
      <c r="C99" s="5"/>
      <c r="E99" s="5"/>
      <c r="F99" s="5"/>
      <c r="J99" s="5"/>
    </row>
    <row r="100" spans="3:10" ht="19.9" customHeight="1">
      <c r="C100" s="5"/>
      <c r="E100" s="5"/>
      <c r="F100" s="5"/>
      <c r="J100" s="5"/>
    </row>
    <row r="101" spans="3:10" ht="19.9" customHeight="1">
      <c r="C101" s="5"/>
      <c r="E101" s="5"/>
      <c r="F101" s="5"/>
      <c r="J101" s="5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9.9" customHeight="1">
      <c r="C105" s="5"/>
      <c r="E105" s="5"/>
      <c r="F105" s="5"/>
      <c r="J105" s="5"/>
    </row>
    <row r="106" spans="3:10" ht="19.9" customHeight="1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</sheetData>
  <sheetProtection algorithmName="SHA-512" hashValue="h/LacwuBjc170zo3zG/yWMIfRy3Pvo1aH3BDNDx0jGikLfNTvO+dkuutwuGL0il2OfAB6tDWb0WkjhCfL1U7QA==" saltValue="fv9qPKUpGBV7SJF3sSmJyQ==" spinCount="100000" sheet="1" objects="1" scenarios="1"/>
  <mergeCells count="13">
    <mergeCell ref="U7:U9"/>
    <mergeCell ref="M7:M9"/>
    <mergeCell ref="N7:N9"/>
    <mergeCell ref="B1:D1"/>
    <mergeCell ref="B12:G12"/>
    <mergeCell ref="R12:T12"/>
    <mergeCell ref="B11:I11"/>
    <mergeCell ref="R11:T11"/>
    <mergeCell ref="G5:H5"/>
    <mergeCell ref="I7:I9"/>
    <mergeCell ref="J7:J9"/>
    <mergeCell ref="K7:K9"/>
    <mergeCell ref="H8:H9"/>
  </mergeCells>
  <conditionalFormatting sqref="D7:D9 B7:B9">
    <cfRule type="containsBlanks" priority="52" dxfId="7">
      <formula>LEN(TRIM(B7))=0</formula>
    </cfRule>
  </conditionalFormatting>
  <conditionalFormatting sqref="B7:B9">
    <cfRule type="cellIs" priority="49" dxfId="6" operator="greaterThanOrEqual">
      <formula>1</formula>
    </cfRule>
  </conditionalFormatting>
  <conditionalFormatting sqref="T7:T9">
    <cfRule type="cellIs" priority="36" dxfId="5" operator="equal">
      <formula>"VYHOVUJE"</formula>
    </cfRule>
  </conditionalFormatting>
  <conditionalFormatting sqref="T7:T9">
    <cfRule type="cellIs" priority="35" dxfId="4" operator="equal">
      <formula>"NEVYHOVUJE"</formula>
    </cfRule>
  </conditionalFormatting>
  <conditionalFormatting sqref="G7:H8 R7:R9 G9">
    <cfRule type="containsBlanks" priority="29" dxfId="3">
      <formula>LEN(TRIM(G7))=0</formula>
    </cfRule>
  </conditionalFormatting>
  <conditionalFormatting sqref="G7:H8 R7:R9 G9">
    <cfRule type="notContainsBlanks" priority="27" dxfId="2">
      <formula>LEN(TRIM(G7))&gt;0</formula>
    </cfRule>
  </conditionalFormatting>
  <conditionalFormatting sqref="G7:H8 G9 R7:R9">
    <cfRule type="notContainsBlanks" priority="26" dxfId="1">
      <formula>LEN(TRIM(G7))&gt;0</formula>
    </cfRule>
  </conditionalFormatting>
  <conditionalFormatting sqref="G7:H8 G9">
    <cfRule type="notContainsBlanks" priority="25" dxfId="0">
      <formula>LEN(TRIM(G7))&gt;0</formula>
    </cfRule>
  </conditionalFormatting>
  <dataValidations count="3">
    <dataValidation type="list" showInputMessage="1" showErrorMessage="1" sqref="J7">
      <formula1>"ANO,NE"</formula1>
    </dataValidation>
    <dataValidation type="list" showInputMessage="1" showErrorMessage="1" sqref="E7:E9">
      <formula1>"ks,bal,sada,m,"</formula1>
    </dataValidation>
    <dataValidation type="list" allowBlank="1" showInputMessage="1" showErrorMessage="1" sqref="V7:V9">
      <formula1>#REF!</formula1>
    </dataValidation>
  </dataValidations>
  <printOptions/>
  <pageMargins left="0.15748031496062992" right="0.15748031496062992" top="0.05" bottom="0.13" header="0.09" footer="0.07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2021-04-28T08:56:54Z</cp:lastPrinted>
  <dcterms:created xsi:type="dcterms:W3CDTF">2014-03-05T12:43:32Z</dcterms:created>
  <dcterms:modified xsi:type="dcterms:W3CDTF">2021-05-27T12:44:23Z</dcterms:modified>
  <cp:category/>
  <cp:version/>
  <cp:contentType/>
  <cp:contentStatus/>
  <cp:revision>3</cp:revision>
</cp:coreProperties>
</file>