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07-2021\2-vyzva\"/>
    </mc:Choice>
  </mc:AlternateContent>
  <xr:revisionPtr revIDLastSave="0" documentId="13_ncr:1_{045A5040-676A-48AF-A27F-041FB0AA9F27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CPHP!$A$1:$T$62</definedName>
  </definedNames>
  <calcPr calcId="191029"/>
</workbook>
</file>

<file path=xl/calcChain.xml><?xml version="1.0" encoding="utf-8"?>
<calcChain xmlns="http://schemas.openxmlformats.org/spreadsheetml/2006/main"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K55" i="1" l="1"/>
  <c r="K47" i="1"/>
  <c r="K39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60" i="1" l="1"/>
  <c r="I60" i="1"/>
</calcChain>
</file>

<file path=xl/sharedStrings.xml><?xml version="1.0" encoding="utf-8"?>
<sst xmlns="http://schemas.openxmlformats.org/spreadsheetml/2006/main" count="237" uniqueCount="105">
  <si>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</si>
  <si>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</si>
  <si>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</si>
  <si>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</si>
  <si>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</si>
  <si>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</si>
  <si>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</si>
  <si>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</si>
  <si>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</si>
  <si>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</si>
  <si>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</si>
  <si>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</si>
  <si>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</si>
  <si>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</si>
  <si>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</si>
  <si>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</si>
  <si>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</si>
  <si>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</si>
  <si>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</si>
  <si>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</si>
  <si>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pár</t>
  </si>
  <si>
    <t>19640000-4 - Odpadní pytle a sáčky z polymerů ethylenu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</si>
  <si>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</si>
  <si>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</si>
  <si>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</si>
  <si>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</si>
  <si>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</si>
  <si>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</si>
  <si>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</si>
  <si>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</si>
  <si>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</si>
  <si>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</si>
  <si>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</si>
  <si>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</si>
  <si>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</si>
  <si>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</si>
  <si>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</si>
  <si>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</si>
  <si>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</si>
  <si>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</si>
  <si>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</si>
  <si>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</si>
  <si>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</si>
  <si>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</si>
  <si>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DEZINFEKČNÍ PROSTŘEDEK NA PODLAHY</t>
  </si>
  <si>
    <t>MÝDLO  TEKUTÉ- bez aplikátoru</t>
  </si>
  <si>
    <t>Husté tekuté mýdlo s glycerinem, s přírodními výtažky, balení bez aplikátoru, náplň   5 -6 l. Obsah NaCl max. 1%. Nutno doložit potvrzením od  výrobce.</t>
  </si>
  <si>
    <t>MYCÍ PROSTŘ. WC - tekutý</t>
  </si>
  <si>
    <t>KRÉM NA RUCE</t>
  </si>
  <si>
    <t>Houbový hadřík</t>
  </si>
  <si>
    <t>18 x 16 cm, vysoce savý a trvanlivý.</t>
  </si>
  <si>
    <t>Hydratační a regenerační ochranný krém, náplň 100 ml - 150 ml.</t>
  </si>
  <si>
    <t>Tekutý kyselý čistící prostředek s antibakteriálními účinky a obsahem látek rozpouštějíci rez, vodní kámen a jiné usazeniny. Náplň  0,5 - 0,75l.</t>
  </si>
  <si>
    <t>Balíček skládaných Z-Z ručníků. 2vrstvé, bílé, 100% celuloza, rozměr 23 x 25cm, 1ks (balíček) min. 150ks papírových ručníků. Určeno do zásobníků. V kartonu min. 20ks (balíčků).</t>
  </si>
  <si>
    <t>Rukavice gumové - XL</t>
  </si>
  <si>
    <t xml:space="preserve">Vnitřní bavlněná vložka, velikost XL.  </t>
  </si>
  <si>
    <t>Z netkaného textilu  (vizkóza),  - rozměr  60 x 70  (oranžový).</t>
  </si>
  <si>
    <t>MYCÍ PROSTŘ. WC - leštící,gel</t>
  </si>
  <si>
    <t>Hygienické sáčky</t>
  </si>
  <si>
    <t>Sáčky hygienické (na vložky) mikrotenové . Balení 25 - 30ks.</t>
  </si>
  <si>
    <t>38 x 38 cm, viskozová, barevná.</t>
  </si>
  <si>
    <t>DEZINFEKČNÍ PROSTŘ NA RUCE</t>
  </si>
  <si>
    <t>Příloha č. 2 Kupní smlouvy - technická specifikace
Čisticí prostředky a hygienické potřeby (II.) 007 - 2021</t>
  </si>
  <si>
    <t>Toaletní papír skládaný</t>
  </si>
  <si>
    <t>Toaletní papír v roli 28</t>
  </si>
  <si>
    <t>Toaletní papír v roli</t>
  </si>
  <si>
    <t>MÝDLOVÝ PROSTŘEDEK NA PODLAHY</t>
  </si>
  <si>
    <t>DEZINFEKČNÍ PROSTŘ NA PODLAHY</t>
  </si>
  <si>
    <t>MYCÍ PROSTŘ. KUCHYNĚ - rozprašovač</t>
  </si>
  <si>
    <t>MYCÍ PROSTŘ. KOUPELNA - rozprašovač</t>
  </si>
  <si>
    <t>MYCÍ PROSTŘ. WC - extra účinný</t>
  </si>
  <si>
    <t>MYCÍ PROSTŘ. WC - tekutý blok</t>
  </si>
  <si>
    <t>Dvoukomorový tekutý WC blok, desinfekční prostředek. Použití: pro hygienickou čistotu a dlouhotrvající intenzivní vůni, náplň 60  - 75 ml.</t>
  </si>
  <si>
    <t>VŮNĚ WC - tablety do pisoaru</t>
  </si>
  <si>
    <t>Čistič oken  s obsahem alkoholu  - s rozprašovačem - pH: 7,0 - 9,0. Náplň 0,5 - 1 l.</t>
  </si>
  <si>
    <t>Vinylové rukavice - XL</t>
  </si>
  <si>
    <t>Velikost XL. Balení 100 - 120 ks.</t>
  </si>
  <si>
    <t>Pracovní latexové rukavice 8 - 8,5</t>
  </si>
  <si>
    <t>Velikost 8 - 8,5. Balení 100 - 120 ks.</t>
  </si>
  <si>
    <t>Rukavice gumové - M</t>
  </si>
  <si>
    <t xml:space="preserve">Vnitřní bavlněná vložka, velikost M.  </t>
  </si>
  <si>
    <t>Rukavice latex - XL</t>
  </si>
  <si>
    <t xml:space="preserve">Rukavice přírodní latex, vysoce elastické, s bavlněnou vystýlkou, velikost XL. </t>
  </si>
  <si>
    <t>Houba tvarovaná velká</t>
  </si>
  <si>
    <t>12 x 7 x 4,5 cm, na jedné straně abrazivní vrstva.</t>
  </si>
  <si>
    <t>Jaroslav Šnour,
Tel.: 724 717 787</t>
  </si>
  <si>
    <t xml:space="preserve">Jaroslav Šnour,
Tel.: 724 717 787 </t>
  </si>
  <si>
    <t>Chodské náměstí 1, 
301 00 Plzeň,
Provoz a služby - Správa budov</t>
  </si>
  <si>
    <t>Klatovská 51,
301 00 Plzeň,
Provoz a služby - Správa budov,
místnost KL 007</t>
  </si>
  <si>
    <t>Skládaný toaletní papír - balíček, 2vrstvý, bílý, rozměr:  11,7 x 18,6cm ± 2mm. Určeno do zásobníků. Cca 224 útržků. V kartonu min. 36ks (balíčků).</t>
  </si>
  <si>
    <t>Role průmyslová 28, 2vrstvý, bílý, 100% celuloza. V balení min. 6ks (rolí). 
Návin min. 280 bm, průměr dutinky max. 7,5 cm. Určeno do zásobníků.</t>
  </si>
  <si>
    <t>Role, toal. papír 3-vrstvý, 100% celuloza, min. 150 útržků.</t>
  </si>
  <si>
    <t>Mýdlový čistič . Použití zejména: čištění dřevěných povrchů a laminátových podlah, náplň  5 - 6 l.</t>
  </si>
  <si>
    <t>Tekutý čistící a dezinfekční prostředek - baktericidní a fungicidní účinky. Použití: na podlahy, chodby, koupelny a  hygienická zařízení. Náplň 0,75 - 1 l.</t>
  </si>
  <si>
    <t>Bezoplachová dezinfekce na ruce v lahvi s pumpičkou; s antibakteriální a virucidní účinností; náplň 500-600 ml.</t>
  </si>
  <si>
    <t>Čistič tekutý s rozprašovačem. Použití:  čištění kuchyní, na všechny omyvatelné povrchy. Náplň  0,5 - 0,75 l.</t>
  </si>
  <si>
    <t>Kyselý přípravek v rozprašovači,  - s antibakteriální přísadou,  obsah látek rozpouštějíci rez a vodní kámen. Použití:  pro všechny omývatelné plochy, včetně akrylátu. Náplň 0,5 - 0,75l.</t>
  </si>
  <si>
    <t>Extra účinný čistič v rozprašovači. Použití: k odstranění nečistot a  vodního kamene . Náplň 0,75 - 1l.</t>
  </si>
  <si>
    <t>Dezinfekční a leštící přípravek - gel, rozpustný ve vodě. Použití: k odstranění nečistot a  vodního kamene v toaletě. Náplň  0,75 - 1l.</t>
  </si>
  <si>
    <t>Tablety do pisoaru,  - čistící  a dezodoranční účinky, obsah balení 4 - 5 kg. Použití:  pro sanitární zařízení.</t>
  </si>
  <si>
    <t>DEZINFEKČNÍ PROSTŘEDEK NA RUCE</t>
  </si>
  <si>
    <t>Tekutý čistící a dezinfekční prostředek  - baktericidní a fungicidní účinky. Použití: na podlahy, chodby, koupelny a  hygienická zařízení , náplň 0,75 - 1 l.</t>
  </si>
  <si>
    <t>Čistič tekutý s rozprašovačem. Použití: čištění kuchyní, na všechny omyvatelné povrchy , náplň  0,5 - 0,75 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</si>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</sst>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32">
    <xf numFmtId="0" fontId="0" fillId="0" borderId="0" xfId="0"/>
    <xf numFmtId="164" fontId="1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7" fillId="0" borderId="30" xfId="0" applyNumberFormat="1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20" fillId="3" borderId="21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164" fontId="0" fillId="0" borderId="0" xfId="0" applyNumberFormat="1" applyProtection="1"/>
    <xf numFmtId="3" fontId="0" fillId="0" borderId="17" xfId="0" applyNumberFormat="1" applyFill="1" applyBorder="1" applyAlignment="1" applyProtection="1">
      <alignment horizontal="center" vertical="center" wrapText="1"/>
    </xf>
    <xf numFmtId="0" fontId="15" fillId="0" borderId="18" xfId="2" applyFont="1" applyFill="1" applyBorder="1" applyAlignment="1" applyProtection="1">
      <alignment horizontal="left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5" fillId="0" borderId="18" xfId="2" applyFont="1" applyFill="1" applyBorder="1" applyAlignment="1" applyProtection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0" fontId="3" fillId="0" borderId="7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15" fillId="0" borderId="7" xfId="1" applyFont="1" applyFill="1" applyBorder="1" applyAlignment="1" applyProtection="1">
      <alignment horizontal="left" vertical="center"/>
    </xf>
    <xf numFmtId="0" fontId="15" fillId="0" borderId="7" xfId="2" applyFon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left" vertical="center" wrapText="1"/>
    </xf>
    <xf numFmtId="0" fontId="15" fillId="0" borderId="7" xfId="2" applyFont="1" applyFill="1" applyBorder="1" applyAlignment="1" applyProtection="1">
      <alignment horizontal="left" vertical="center" wrapText="1"/>
    </xf>
    <xf numFmtId="0" fontId="15" fillId="0" borderId="7" xfId="2" applyFont="1" applyFill="1" applyBorder="1" applyAlignment="1" applyProtection="1">
      <alignment horizontal="center" vertical="center"/>
    </xf>
    <xf numFmtId="0" fontId="21" fillId="0" borderId="7" xfId="2" applyFont="1" applyFill="1" applyBorder="1" applyAlignment="1" applyProtection="1">
      <alignment horizontal="left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5" fillId="0" borderId="15" xfId="2" applyFont="1" applyFill="1" applyBorder="1" applyAlignment="1" applyProtection="1">
      <alignment horizontal="left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15" fillId="0" borderId="15" xfId="2" applyFon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8" xfId="2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5" fillId="0" borderId="8" xfId="2" applyFont="1" applyFill="1" applyBorder="1" applyAlignment="1" applyProtection="1">
      <alignment horizontal="center" vertical="center"/>
    </xf>
    <xf numFmtId="0" fontId="15" fillId="0" borderId="8" xfId="2" applyFont="1" applyFill="1" applyBorder="1" applyAlignment="1" applyProtection="1">
      <alignment horizontal="left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2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6" fontId="15" fillId="0" borderId="7" xfId="2" applyNumberFormat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left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left" vertical="center" wrapText="1" indent="1"/>
    </xf>
    <xf numFmtId="0" fontId="0" fillId="0" borderId="13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4" bestFit="1" customWidth="1"/>
    <col min="2" max="2" width="5.54296875" style="14" bestFit="1" customWidth="1"/>
    <col min="3" max="3" width="39.1796875" style="18" customWidth="1"/>
    <col min="4" max="4" width="11.54296875" style="131" customWidth="1"/>
    <col min="5" max="5" width="10.81640625" style="17" customWidth="1"/>
    <col min="6" max="6" width="89.1796875" style="18" customWidth="1"/>
    <col min="7" max="7" width="16.54296875" style="18" hidden="1" customWidth="1"/>
    <col min="8" max="8" width="20.08984375" style="14" customWidth="1"/>
    <col min="9" max="9" width="24.81640625" style="14" customWidth="1"/>
    <col min="10" max="10" width="20.54296875" style="14" bestFit="1" customWidth="1"/>
    <col min="11" max="11" width="19.54296875" style="14" bestFit="1" customWidth="1"/>
    <col min="12" max="12" width="14.1796875" style="14" customWidth="1"/>
    <col min="13" max="13" width="27.453125" style="14" hidden="1" customWidth="1"/>
    <col min="14" max="14" width="21.54296875" style="14" hidden="1" customWidth="1"/>
    <col min="15" max="15" width="28.6328125" style="14" customWidth="1"/>
    <col min="16" max="16" width="36.453125" style="14" customWidth="1"/>
    <col min="17" max="17" width="35" style="14" customWidth="1"/>
    <col min="18" max="18" width="11.08984375" style="14" hidden="1" customWidth="1"/>
    <col min="19" max="19" width="53.6328125" style="19" customWidth="1"/>
    <col min="20" max="20" width="2.08984375" style="14" customWidth="1"/>
    <col min="21" max="16384" width="8.7265625" style="14"/>
  </cols>
  <sheetData>
    <row r="1" spans="1:20" ht="38.4" customHeight="1" x14ac:dyDescent="0.35">
      <c r="B1" s="15" t="s">
        <v>62</v>
      </c>
      <c r="C1" s="16"/>
      <c r="D1" s="16"/>
    </row>
    <row r="2" spans="1:20" ht="20.149999999999999" customHeight="1" x14ac:dyDescent="0.35">
      <c r="C2" s="14"/>
      <c r="D2" s="20"/>
      <c r="E2" s="21"/>
      <c r="F2" s="22"/>
      <c r="G2" s="22"/>
      <c r="H2" s="22"/>
      <c r="I2" s="22"/>
      <c r="K2" s="23"/>
      <c r="L2" s="24"/>
      <c r="M2" s="24"/>
      <c r="N2" s="24"/>
      <c r="O2" s="24"/>
      <c r="P2" s="24"/>
      <c r="Q2" s="24"/>
      <c r="R2" s="24"/>
      <c r="S2" s="25"/>
    </row>
    <row r="3" spans="1:20" ht="20.149999999999999" customHeight="1" x14ac:dyDescent="0.35">
      <c r="B3" s="6" t="s">
        <v>103</v>
      </c>
      <c r="C3" s="7"/>
      <c r="D3" s="8" t="s">
        <v>0</v>
      </c>
      <c r="E3" s="9"/>
      <c r="F3" s="12" t="s">
        <v>104</v>
      </c>
      <c r="G3" s="13"/>
      <c r="H3" s="13"/>
      <c r="I3" s="26"/>
      <c r="J3" s="26"/>
      <c r="K3" s="26"/>
      <c r="M3" s="27"/>
      <c r="N3" s="27"/>
    </row>
    <row r="4" spans="1:20" ht="20.149999999999999" customHeight="1" thickBot="1" x14ac:dyDescent="0.4">
      <c r="B4" s="6"/>
      <c r="C4" s="7"/>
      <c r="D4" s="10"/>
      <c r="E4" s="11"/>
      <c r="F4" s="12"/>
      <c r="G4" s="13"/>
      <c r="H4" s="13"/>
      <c r="I4" s="23"/>
      <c r="K4" s="23"/>
    </row>
    <row r="5" spans="1:20" ht="34.5" customHeight="1" thickBot="1" x14ac:dyDescent="0.4">
      <c r="B5" s="28"/>
      <c r="C5" s="29"/>
      <c r="D5" s="30"/>
      <c r="E5" s="30"/>
      <c r="F5" s="22"/>
      <c r="G5" s="31"/>
      <c r="I5" s="32" t="s">
        <v>0</v>
      </c>
      <c r="S5" s="33"/>
    </row>
    <row r="6" spans="1:20" ht="75.650000000000006" customHeight="1" thickTop="1" thickBot="1" x14ac:dyDescent="0.4">
      <c r="B6" s="34" t="s">
        <v>1</v>
      </c>
      <c r="C6" s="35" t="s">
        <v>31</v>
      </c>
      <c r="D6" s="36" t="s">
        <v>2</v>
      </c>
      <c r="E6" s="35" t="s">
        <v>32</v>
      </c>
      <c r="F6" s="35" t="s">
        <v>33</v>
      </c>
      <c r="G6" s="35" t="s">
        <v>34</v>
      </c>
      <c r="H6" s="36" t="s">
        <v>3</v>
      </c>
      <c r="I6" s="37" t="s">
        <v>4</v>
      </c>
      <c r="J6" s="38" t="s">
        <v>5</v>
      </c>
      <c r="K6" s="38" t="s">
        <v>6</v>
      </c>
      <c r="L6" s="35" t="s">
        <v>35</v>
      </c>
      <c r="M6" s="35" t="s">
        <v>42</v>
      </c>
      <c r="N6" s="35" t="s">
        <v>36</v>
      </c>
      <c r="O6" s="39" t="s">
        <v>37</v>
      </c>
      <c r="P6" s="35" t="s">
        <v>38</v>
      </c>
      <c r="Q6" s="35" t="s">
        <v>39</v>
      </c>
      <c r="R6" s="35" t="s">
        <v>40</v>
      </c>
      <c r="S6" s="40" t="s">
        <v>41</v>
      </c>
      <c r="T6" s="41"/>
    </row>
    <row r="7" spans="1:20" ht="43.25" customHeight="1" thickTop="1" x14ac:dyDescent="0.35">
      <c r="A7" s="42"/>
      <c r="B7" s="43">
        <v>1</v>
      </c>
      <c r="C7" s="44" t="s">
        <v>11</v>
      </c>
      <c r="D7" s="45">
        <v>600</v>
      </c>
      <c r="E7" s="46" t="s">
        <v>12</v>
      </c>
      <c r="F7" s="44" t="s">
        <v>53</v>
      </c>
      <c r="G7" s="47">
        <f t="shared" ref="G7:G38" si="0">D7*H7</f>
        <v>9600</v>
      </c>
      <c r="H7" s="47">
        <v>16</v>
      </c>
      <c r="I7" s="1"/>
      <c r="J7" s="48">
        <f t="shared" ref="J7:J35" si="1">D7*I7</f>
        <v>0</v>
      </c>
      <c r="K7" s="49" t="str">
        <f t="shared" ref="K7:K35" si="2">IF(ISNUMBER(I7), IF(I7&gt;H7,"NEVYHOVUJE","VYHOVUJE")," ")</f>
        <v xml:space="preserve"> </v>
      </c>
      <c r="L7" s="50" t="s">
        <v>43</v>
      </c>
      <c r="M7" s="51"/>
      <c r="N7" s="51"/>
      <c r="O7" s="52" t="s">
        <v>85</v>
      </c>
      <c r="P7" s="52" t="s">
        <v>88</v>
      </c>
      <c r="Q7" s="53">
        <v>14</v>
      </c>
      <c r="R7" s="51"/>
      <c r="S7" s="54" t="s">
        <v>13</v>
      </c>
      <c r="T7" s="41"/>
    </row>
    <row r="8" spans="1:20" ht="35.4" customHeight="1" x14ac:dyDescent="0.35">
      <c r="B8" s="55">
        <v>2</v>
      </c>
      <c r="C8" s="56" t="s">
        <v>63</v>
      </c>
      <c r="D8" s="57">
        <v>720</v>
      </c>
      <c r="E8" s="58" t="s">
        <v>12</v>
      </c>
      <c r="F8" s="59" t="s">
        <v>89</v>
      </c>
      <c r="G8" s="60">
        <f t="shared" si="0"/>
        <v>11520</v>
      </c>
      <c r="H8" s="60">
        <v>16</v>
      </c>
      <c r="I8" s="2"/>
      <c r="J8" s="61">
        <f t="shared" si="1"/>
        <v>0</v>
      </c>
      <c r="K8" s="62" t="str">
        <f t="shared" si="2"/>
        <v xml:space="preserve"> </v>
      </c>
      <c r="L8" s="63"/>
      <c r="M8" s="64"/>
      <c r="N8" s="64"/>
      <c r="O8" s="65"/>
      <c r="P8" s="65"/>
      <c r="Q8" s="66"/>
      <c r="R8" s="64"/>
      <c r="S8" s="67" t="s">
        <v>9</v>
      </c>
      <c r="T8" s="41"/>
    </row>
    <row r="9" spans="1:20" ht="39.65" customHeight="1" x14ac:dyDescent="0.35">
      <c r="B9" s="55">
        <v>3</v>
      </c>
      <c r="C9" s="56" t="s">
        <v>64</v>
      </c>
      <c r="D9" s="57">
        <v>480</v>
      </c>
      <c r="E9" s="58" t="s">
        <v>14</v>
      </c>
      <c r="F9" s="59" t="s">
        <v>90</v>
      </c>
      <c r="G9" s="60">
        <f t="shared" si="0"/>
        <v>16800</v>
      </c>
      <c r="H9" s="60">
        <v>35</v>
      </c>
      <c r="I9" s="2"/>
      <c r="J9" s="61">
        <f t="shared" si="1"/>
        <v>0</v>
      </c>
      <c r="K9" s="62" t="str">
        <f t="shared" si="2"/>
        <v xml:space="preserve"> </v>
      </c>
      <c r="L9" s="63"/>
      <c r="M9" s="64"/>
      <c r="N9" s="64"/>
      <c r="O9" s="65"/>
      <c r="P9" s="65"/>
      <c r="Q9" s="66"/>
      <c r="R9" s="64"/>
      <c r="S9" s="67" t="s">
        <v>9</v>
      </c>
      <c r="T9" s="41"/>
    </row>
    <row r="10" spans="1:20" ht="39.65" customHeight="1" x14ac:dyDescent="0.35">
      <c r="B10" s="55">
        <v>4</v>
      </c>
      <c r="C10" s="56" t="s">
        <v>65</v>
      </c>
      <c r="D10" s="57">
        <v>200</v>
      </c>
      <c r="E10" s="58" t="s">
        <v>14</v>
      </c>
      <c r="F10" s="59" t="s">
        <v>91</v>
      </c>
      <c r="G10" s="60">
        <f t="shared" si="0"/>
        <v>1000</v>
      </c>
      <c r="H10" s="60">
        <v>5</v>
      </c>
      <c r="I10" s="2"/>
      <c r="J10" s="61">
        <f t="shared" si="1"/>
        <v>0</v>
      </c>
      <c r="K10" s="62" t="str">
        <f t="shared" si="2"/>
        <v xml:space="preserve"> </v>
      </c>
      <c r="L10" s="63"/>
      <c r="M10" s="64"/>
      <c r="N10" s="64"/>
      <c r="O10" s="65"/>
      <c r="P10" s="65"/>
      <c r="Q10" s="66"/>
      <c r="R10" s="64"/>
      <c r="S10" s="67" t="s">
        <v>9</v>
      </c>
      <c r="T10" s="41"/>
    </row>
    <row r="11" spans="1:20" ht="33.65" customHeight="1" x14ac:dyDescent="0.35">
      <c r="B11" s="55">
        <v>5</v>
      </c>
      <c r="C11" s="68" t="s">
        <v>66</v>
      </c>
      <c r="D11" s="57">
        <v>20</v>
      </c>
      <c r="E11" s="69" t="s">
        <v>8</v>
      </c>
      <c r="F11" s="70" t="s">
        <v>92</v>
      </c>
      <c r="G11" s="60">
        <f t="shared" si="0"/>
        <v>4000</v>
      </c>
      <c r="H11" s="60">
        <v>200</v>
      </c>
      <c r="I11" s="2"/>
      <c r="J11" s="61">
        <f t="shared" si="1"/>
        <v>0</v>
      </c>
      <c r="K11" s="62" t="str">
        <f t="shared" si="2"/>
        <v xml:space="preserve"> </v>
      </c>
      <c r="L11" s="63"/>
      <c r="M11" s="64"/>
      <c r="N11" s="64"/>
      <c r="O11" s="65"/>
      <c r="P11" s="65"/>
      <c r="Q11" s="66"/>
      <c r="R11" s="64"/>
      <c r="S11" s="67" t="s">
        <v>15</v>
      </c>
      <c r="T11" s="41"/>
    </row>
    <row r="12" spans="1:20" ht="42.65" customHeight="1" x14ac:dyDescent="0.35">
      <c r="B12" s="55">
        <v>6</v>
      </c>
      <c r="C12" s="71" t="s">
        <v>67</v>
      </c>
      <c r="D12" s="57">
        <v>40</v>
      </c>
      <c r="E12" s="72" t="s">
        <v>8</v>
      </c>
      <c r="F12" s="73" t="s">
        <v>93</v>
      </c>
      <c r="G12" s="60">
        <f t="shared" si="0"/>
        <v>2000</v>
      </c>
      <c r="H12" s="60">
        <v>50</v>
      </c>
      <c r="I12" s="2"/>
      <c r="J12" s="61">
        <f t="shared" si="1"/>
        <v>0</v>
      </c>
      <c r="K12" s="62" t="str">
        <f t="shared" si="2"/>
        <v xml:space="preserve"> </v>
      </c>
      <c r="L12" s="63"/>
      <c r="M12" s="64"/>
      <c r="N12" s="64"/>
      <c r="O12" s="65"/>
      <c r="P12" s="65"/>
      <c r="Q12" s="66"/>
      <c r="R12" s="64"/>
      <c r="S12" s="67" t="s">
        <v>10</v>
      </c>
      <c r="T12" s="41"/>
    </row>
    <row r="13" spans="1:20" ht="37.75" customHeight="1" x14ac:dyDescent="0.35">
      <c r="B13" s="55">
        <v>7</v>
      </c>
      <c r="C13" s="71" t="s">
        <v>61</v>
      </c>
      <c r="D13" s="57">
        <v>20</v>
      </c>
      <c r="E13" s="72" t="s">
        <v>8</v>
      </c>
      <c r="F13" s="73" t="s">
        <v>94</v>
      </c>
      <c r="G13" s="60">
        <f t="shared" si="0"/>
        <v>4000</v>
      </c>
      <c r="H13" s="60">
        <v>200</v>
      </c>
      <c r="I13" s="2"/>
      <c r="J13" s="61">
        <f t="shared" si="1"/>
        <v>0</v>
      </c>
      <c r="K13" s="62" t="str">
        <f t="shared" si="2"/>
        <v xml:space="preserve"> </v>
      </c>
      <c r="L13" s="63"/>
      <c r="M13" s="64"/>
      <c r="N13" s="64"/>
      <c r="O13" s="65"/>
      <c r="P13" s="65"/>
      <c r="Q13" s="66"/>
      <c r="R13" s="64"/>
      <c r="S13" s="67" t="s">
        <v>10</v>
      </c>
      <c r="T13" s="41"/>
    </row>
    <row r="14" spans="1:20" ht="37.25" customHeight="1" x14ac:dyDescent="0.35">
      <c r="B14" s="55">
        <v>8</v>
      </c>
      <c r="C14" s="74" t="s">
        <v>68</v>
      </c>
      <c r="D14" s="57">
        <v>10</v>
      </c>
      <c r="E14" s="75" t="s">
        <v>8</v>
      </c>
      <c r="F14" s="74" t="s">
        <v>95</v>
      </c>
      <c r="G14" s="60">
        <f t="shared" si="0"/>
        <v>420</v>
      </c>
      <c r="H14" s="60">
        <v>42</v>
      </c>
      <c r="I14" s="2"/>
      <c r="J14" s="61">
        <f t="shared" si="1"/>
        <v>0</v>
      </c>
      <c r="K14" s="62" t="str">
        <f t="shared" si="2"/>
        <v xml:space="preserve"> </v>
      </c>
      <c r="L14" s="63"/>
      <c r="M14" s="64"/>
      <c r="N14" s="64"/>
      <c r="O14" s="65"/>
      <c r="P14" s="65"/>
      <c r="Q14" s="66"/>
      <c r="R14" s="64"/>
      <c r="S14" s="67" t="s">
        <v>10</v>
      </c>
      <c r="T14" s="41"/>
    </row>
    <row r="15" spans="1:20" ht="33.65" customHeight="1" x14ac:dyDescent="0.35">
      <c r="B15" s="55">
        <v>9</v>
      </c>
      <c r="C15" s="74" t="s">
        <v>69</v>
      </c>
      <c r="D15" s="57">
        <v>20</v>
      </c>
      <c r="E15" s="75" t="s">
        <v>8</v>
      </c>
      <c r="F15" s="74" t="s">
        <v>96</v>
      </c>
      <c r="G15" s="60">
        <f t="shared" si="0"/>
        <v>700</v>
      </c>
      <c r="H15" s="60">
        <v>35</v>
      </c>
      <c r="I15" s="2"/>
      <c r="J15" s="61">
        <f t="shared" si="1"/>
        <v>0</v>
      </c>
      <c r="K15" s="62" t="str">
        <f t="shared" si="2"/>
        <v xml:space="preserve"> </v>
      </c>
      <c r="L15" s="63"/>
      <c r="M15" s="64"/>
      <c r="N15" s="64"/>
      <c r="O15" s="65"/>
      <c r="P15" s="65"/>
      <c r="Q15" s="66"/>
      <c r="R15" s="64"/>
      <c r="S15" s="67" t="s">
        <v>10</v>
      </c>
      <c r="T15" s="41"/>
    </row>
    <row r="16" spans="1:20" ht="36.65" customHeight="1" x14ac:dyDescent="0.35">
      <c r="B16" s="55">
        <v>10</v>
      </c>
      <c r="C16" s="74" t="s">
        <v>47</v>
      </c>
      <c r="D16" s="57">
        <v>30</v>
      </c>
      <c r="E16" s="75" t="s">
        <v>8</v>
      </c>
      <c r="F16" s="74" t="s">
        <v>52</v>
      </c>
      <c r="G16" s="60">
        <f t="shared" si="0"/>
        <v>1050</v>
      </c>
      <c r="H16" s="60">
        <v>35</v>
      </c>
      <c r="I16" s="2"/>
      <c r="J16" s="61">
        <f t="shared" si="1"/>
        <v>0</v>
      </c>
      <c r="K16" s="62" t="str">
        <f t="shared" si="2"/>
        <v xml:space="preserve"> </v>
      </c>
      <c r="L16" s="63"/>
      <c r="M16" s="64"/>
      <c r="N16" s="64"/>
      <c r="O16" s="65"/>
      <c r="P16" s="65"/>
      <c r="Q16" s="66"/>
      <c r="R16" s="64"/>
      <c r="S16" s="67" t="s">
        <v>16</v>
      </c>
      <c r="T16" s="41"/>
    </row>
    <row r="17" spans="2:20" ht="21.65" customHeight="1" x14ac:dyDescent="0.35">
      <c r="B17" s="55">
        <v>11</v>
      </c>
      <c r="C17" s="76" t="s">
        <v>70</v>
      </c>
      <c r="D17" s="57">
        <v>30</v>
      </c>
      <c r="E17" s="75" t="s">
        <v>8</v>
      </c>
      <c r="F17" s="74" t="s">
        <v>97</v>
      </c>
      <c r="G17" s="60">
        <f t="shared" si="0"/>
        <v>2460</v>
      </c>
      <c r="H17" s="60">
        <v>82</v>
      </c>
      <c r="I17" s="2"/>
      <c r="J17" s="61">
        <f t="shared" si="1"/>
        <v>0</v>
      </c>
      <c r="K17" s="62" t="str">
        <f t="shared" si="2"/>
        <v xml:space="preserve"> </v>
      </c>
      <c r="L17" s="63"/>
      <c r="M17" s="64"/>
      <c r="N17" s="64"/>
      <c r="O17" s="65"/>
      <c r="P17" s="65"/>
      <c r="Q17" s="66"/>
      <c r="R17" s="64"/>
      <c r="S17" s="67" t="s">
        <v>16</v>
      </c>
      <c r="T17" s="41"/>
    </row>
    <row r="18" spans="2:20" ht="34.25" customHeight="1" x14ac:dyDescent="0.35">
      <c r="B18" s="55">
        <v>12</v>
      </c>
      <c r="C18" s="76" t="s">
        <v>57</v>
      </c>
      <c r="D18" s="57">
        <v>30</v>
      </c>
      <c r="E18" s="75" t="s">
        <v>8</v>
      </c>
      <c r="F18" s="74" t="s">
        <v>98</v>
      </c>
      <c r="G18" s="60">
        <f t="shared" si="0"/>
        <v>750</v>
      </c>
      <c r="H18" s="60">
        <v>25</v>
      </c>
      <c r="I18" s="2"/>
      <c r="J18" s="61">
        <f t="shared" si="1"/>
        <v>0</v>
      </c>
      <c r="K18" s="62" t="str">
        <f t="shared" si="2"/>
        <v xml:space="preserve"> </v>
      </c>
      <c r="L18" s="63"/>
      <c r="M18" s="64"/>
      <c r="N18" s="64"/>
      <c r="O18" s="65"/>
      <c r="P18" s="65"/>
      <c r="Q18" s="66"/>
      <c r="R18" s="64"/>
      <c r="S18" s="67" t="s">
        <v>16</v>
      </c>
      <c r="T18" s="41"/>
    </row>
    <row r="19" spans="2:20" ht="39.65" customHeight="1" x14ac:dyDescent="0.35">
      <c r="B19" s="55">
        <v>13</v>
      </c>
      <c r="C19" s="76" t="s">
        <v>71</v>
      </c>
      <c r="D19" s="57">
        <v>100</v>
      </c>
      <c r="E19" s="75" t="s">
        <v>8</v>
      </c>
      <c r="F19" s="74" t="s">
        <v>72</v>
      </c>
      <c r="G19" s="60">
        <f t="shared" si="0"/>
        <v>3000</v>
      </c>
      <c r="H19" s="60">
        <v>30</v>
      </c>
      <c r="I19" s="2"/>
      <c r="J19" s="61">
        <f t="shared" si="1"/>
        <v>0</v>
      </c>
      <c r="K19" s="62" t="str">
        <f t="shared" si="2"/>
        <v xml:space="preserve"> </v>
      </c>
      <c r="L19" s="63"/>
      <c r="M19" s="64"/>
      <c r="N19" s="64"/>
      <c r="O19" s="65"/>
      <c r="P19" s="65"/>
      <c r="Q19" s="66"/>
      <c r="R19" s="64"/>
      <c r="S19" s="67" t="s">
        <v>16</v>
      </c>
      <c r="T19" s="41"/>
    </row>
    <row r="20" spans="2:20" ht="28.75" customHeight="1" x14ac:dyDescent="0.35">
      <c r="B20" s="55">
        <v>14</v>
      </c>
      <c r="C20" s="76" t="s">
        <v>73</v>
      </c>
      <c r="D20" s="57">
        <v>6</v>
      </c>
      <c r="E20" s="75" t="s">
        <v>7</v>
      </c>
      <c r="F20" s="74" t="s">
        <v>99</v>
      </c>
      <c r="G20" s="60">
        <f t="shared" si="0"/>
        <v>2640</v>
      </c>
      <c r="H20" s="60">
        <v>440</v>
      </c>
      <c r="I20" s="2"/>
      <c r="J20" s="61">
        <f t="shared" si="1"/>
        <v>0</v>
      </c>
      <c r="K20" s="62" t="str">
        <f t="shared" si="2"/>
        <v xml:space="preserve"> </v>
      </c>
      <c r="L20" s="63"/>
      <c r="M20" s="64"/>
      <c r="N20" s="64"/>
      <c r="O20" s="65"/>
      <c r="P20" s="65"/>
      <c r="Q20" s="66"/>
      <c r="R20" s="64"/>
      <c r="S20" s="67" t="s">
        <v>17</v>
      </c>
      <c r="T20" s="41"/>
    </row>
    <row r="21" spans="2:20" ht="45" customHeight="1" x14ac:dyDescent="0.35">
      <c r="B21" s="55">
        <v>15</v>
      </c>
      <c r="C21" s="74" t="s">
        <v>45</v>
      </c>
      <c r="D21" s="57">
        <v>15</v>
      </c>
      <c r="E21" s="75" t="s">
        <v>8</v>
      </c>
      <c r="F21" s="74" t="s">
        <v>46</v>
      </c>
      <c r="G21" s="60">
        <f t="shared" si="0"/>
        <v>1050</v>
      </c>
      <c r="H21" s="60">
        <v>70</v>
      </c>
      <c r="I21" s="2"/>
      <c r="J21" s="61">
        <f t="shared" si="1"/>
        <v>0</v>
      </c>
      <c r="K21" s="62" t="str">
        <f t="shared" si="2"/>
        <v xml:space="preserve"> </v>
      </c>
      <c r="L21" s="63"/>
      <c r="M21" s="64"/>
      <c r="N21" s="64"/>
      <c r="O21" s="65"/>
      <c r="P21" s="65"/>
      <c r="Q21" s="66"/>
      <c r="R21" s="64"/>
      <c r="S21" s="67" t="s">
        <v>10</v>
      </c>
      <c r="T21" s="41"/>
    </row>
    <row r="22" spans="2:20" ht="20.399999999999999" customHeight="1" x14ac:dyDescent="0.35">
      <c r="B22" s="55">
        <v>16</v>
      </c>
      <c r="C22" s="76" t="s">
        <v>48</v>
      </c>
      <c r="D22" s="57">
        <v>50</v>
      </c>
      <c r="E22" s="75" t="s">
        <v>8</v>
      </c>
      <c r="F22" s="74" t="s">
        <v>51</v>
      </c>
      <c r="G22" s="60">
        <f t="shared" si="0"/>
        <v>1000</v>
      </c>
      <c r="H22" s="60">
        <v>20</v>
      </c>
      <c r="I22" s="2"/>
      <c r="J22" s="61">
        <f t="shared" si="1"/>
        <v>0</v>
      </c>
      <c r="K22" s="62" t="str">
        <f t="shared" si="2"/>
        <v xml:space="preserve"> </v>
      </c>
      <c r="L22" s="63"/>
      <c r="M22" s="64"/>
      <c r="N22" s="64"/>
      <c r="O22" s="65"/>
      <c r="P22" s="65"/>
      <c r="Q22" s="66"/>
      <c r="R22" s="64"/>
      <c r="S22" s="67" t="s">
        <v>10</v>
      </c>
      <c r="T22" s="41"/>
    </row>
    <row r="23" spans="2:20" ht="20.399999999999999" customHeight="1" x14ac:dyDescent="0.35">
      <c r="B23" s="55">
        <v>17</v>
      </c>
      <c r="C23" s="74" t="s">
        <v>18</v>
      </c>
      <c r="D23" s="57">
        <v>100</v>
      </c>
      <c r="E23" s="75" t="s">
        <v>8</v>
      </c>
      <c r="F23" s="74" t="s">
        <v>74</v>
      </c>
      <c r="G23" s="60">
        <f t="shared" si="0"/>
        <v>3200</v>
      </c>
      <c r="H23" s="60">
        <v>32</v>
      </c>
      <c r="I23" s="2"/>
      <c r="J23" s="61">
        <f t="shared" si="1"/>
        <v>0</v>
      </c>
      <c r="K23" s="62" t="str">
        <f t="shared" si="2"/>
        <v xml:space="preserve"> </v>
      </c>
      <c r="L23" s="63"/>
      <c r="M23" s="64"/>
      <c r="N23" s="64"/>
      <c r="O23" s="65"/>
      <c r="P23" s="65"/>
      <c r="Q23" s="66"/>
      <c r="R23" s="64"/>
      <c r="S23" s="67" t="s">
        <v>10</v>
      </c>
      <c r="T23" s="41"/>
    </row>
    <row r="24" spans="2:20" ht="18.649999999999999" customHeight="1" x14ac:dyDescent="0.35">
      <c r="B24" s="55">
        <v>18</v>
      </c>
      <c r="C24" s="74" t="s">
        <v>75</v>
      </c>
      <c r="D24" s="57">
        <v>4</v>
      </c>
      <c r="E24" s="75" t="s">
        <v>7</v>
      </c>
      <c r="F24" s="74" t="s">
        <v>76</v>
      </c>
      <c r="G24" s="60">
        <f t="shared" si="0"/>
        <v>1000</v>
      </c>
      <c r="H24" s="60">
        <v>250</v>
      </c>
      <c r="I24" s="2"/>
      <c r="J24" s="61">
        <f t="shared" si="1"/>
        <v>0</v>
      </c>
      <c r="K24" s="62" t="str">
        <f t="shared" si="2"/>
        <v xml:space="preserve"> </v>
      </c>
      <c r="L24" s="63"/>
      <c r="M24" s="64"/>
      <c r="N24" s="64"/>
      <c r="O24" s="65"/>
      <c r="P24" s="65"/>
      <c r="Q24" s="66"/>
      <c r="R24" s="64"/>
      <c r="S24" s="67" t="s">
        <v>19</v>
      </c>
      <c r="T24" s="41"/>
    </row>
    <row r="25" spans="2:20" ht="18.649999999999999" customHeight="1" x14ac:dyDescent="0.35">
      <c r="B25" s="55">
        <v>19</v>
      </c>
      <c r="C25" s="74" t="s">
        <v>77</v>
      </c>
      <c r="D25" s="57">
        <v>2</v>
      </c>
      <c r="E25" s="75" t="s">
        <v>7</v>
      </c>
      <c r="F25" s="74" t="s">
        <v>78</v>
      </c>
      <c r="G25" s="60">
        <f t="shared" si="0"/>
        <v>600</v>
      </c>
      <c r="H25" s="60">
        <v>300</v>
      </c>
      <c r="I25" s="2"/>
      <c r="J25" s="61">
        <f t="shared" si="1"/>
        <v>0</v>
      </c>
      <c r="K25" s="62" t="str">
        <f t="shared" si="2"/>
        <v xml:space="preserve"> </v>
      </c>
      <c r="L25" s="63"/>
      <c r="M25" s="64"/>
      <c r="N25" s="64"/>
      <c r="O25" s="65"/>
      <c r="P25" s="65"/>
      <c r="Q25" s="66"/>
      <c r="R25" s="64"/>
      <c r="S25" s="67" t="s">
        <v>19</v>
      </c>
      <c r="T25" s="41"/>
    </row>
    <row r="26" spans="2:20" ht="18.649999999999999" customHeight="1" x14ac:dyDescent="0.35">
      <c r="B26" s="55">
        <v>20</v>
      </c>
      <c r="C26" s="74" t="s">
        <v>79</v>
      </c>
      <c r="D26" s="57">
        <v>20</v>
      </c>
      <c r="E26" s="75" t="s">
        <v>20</v>
      </c>
      <c r="F26" s="74" t="s">
        <v>80</v>
      </c>
      <c r="G26" s="60">
        <f t="shared" si="0"/>
        <v>200</v>
      </c>
      <c r="H26" s="60">
        <v>10</v>
      </c>
      <c r="I26" s="2"/>
      <c r="J26" s="61">
        <f t="shared" si="1"/>
        <v>0</v>
      </c>
      <c r="K26" s="62" t="str">
        <f t="shared" si="2"/>
        <v xml:space="preserve"> </v>
      </c>
      <c r="L26" s="63"/>
      <c r="M26" s="64"/>
      <c r="N26" s="64"/>
      <c r="O26" s="65"/>
      <c r="P26" s="65"/>
      <c r="Q26" s="66"/>
      <c r="R26" s="64"/>
      <c r="S26" s="67" t="s">
        <v>19</v>
      </c>
      <c r="T26" s="41"/>
    </row>
    <row r="27" spans="2:20" ht="18.649999999999999" customHeight="1" x14ac:dyDescent="0.35">
      <c r="B27" s="55">
        <v>21</v>
      </c>
      <c r="C27" s="74" t="s">
        <v>54</v>
      </c>
      <c r="D27" s="57">
        <v>20</v>
      </c>
      <c r="E27" s="75" t="s">
        <v>20</v>
      </c>
      <c r="F27" s="76" t="s">
        <v>55</v>
      </c>
      <c r="G27" s="60">
        <f t="shared" si="0"/>
        <v>200</v>
      </c>
      <c r="H27" s="60">
        <v>10</v>
      </c>
      <c r="I27" s="2"/>
      <c r="J27" s="61">
        <f t="shared" si="1"/>
        <v>0</v>
      </c>
      <c r="K27" s="62" t="str">
        <f t="shared" si="2"/>
        <v xml:space="preserve"> </v>
      </c>
      <c r="L27" s="63"/>
      <c r="M27" s="64"/>
      <c r="N27" s="64"/>
      <c r="O27" s="65"/>
      <c r="P27" s="65"/>
      <c r="Q27" s="66"/>
      <c r="R27" s="64"/>
      <c r="S27" s="67" t="s">
        <v>19</v>
      </c>
      <c r="T27" s="41"/>
    </row>
    <row r="28" spans="2:20" ht="24" customHeight="1" x14ac:dyDescent="0.35">
      <c r="B28" s="55">
        <v>22</v>
      </c>
      <c r="C28" s="74" t="s">
        <v>81</v>
      </c>
      <c r="D28" s="57">
        <v>20</v>
      </c>
      <c r="E28" s="75" t="s">
        <v>20</v>
      </c>
      <c r="F28" s="74" t="s">
        <v>82</v>
      </c>
      <c r="G28" s="60">
        <f t="shared" si="0"/>
        <v>600</v>
      </c>
      <c r="H28" s="60">
        <v>30</v>
      </c>
      <c r="I28" s="2"/>
      <c r="J28" s="61">
        <f t="shared" si="1"/>
        <v>0</v>
      </c>
      <c r="K28" s="62" t="str">
        <f t="shared" si="2"/>
        <v xml:space="preserve"> </v>
      </c>
      <c r="L28" s="63"/>
      <c r="M28" s="64"/>
      <c r="N28" s="64"/>
      <c r="O28" s="65"/>
      <c r="P28" s="65"/>
      <c r="Q28" s="66"/>
      <c r="R28" s="64"/>
      <c r="S28" s="67" t="s">
        <v>19</v>
      </c>
      <c r="T28" s="41"/>
    </row>
    <row r="29" spans="2:20" ht="21.65" customHeight="1" x14ac:dyDescent="0.35">
      <c r="B29" s="55">
        <v>23</v>
      </c>
      <c r="C29" s="74" t="s">
        <v>58</v>
      </c>
      <c r="D29" s="57">
        <v>5</v>
      </c>
      <c r="E29" s="75" t="s">
        <v>7</v>
      </c>
      <c r="F29" s="74" t="s">
        <v>59</v>
      </c>
      <c r="G29" s="60">
        <f t="shared" si="0"/>
        <v>95</v>
      </c>
      <c r="H29" s="60">
        <v>19</v>
      </c>
      <c r="I29" s="2"/>
      <c r="J29" s="61">
        <f t="shared" si="1"/>
        <v>0</v>
      </c>
      <c r="K29" s="62" t="str">
        <f t="shared" si="2"/>
        <v xml:space="preserve"> </v>
      </c>
      <c r="L29" s="63"/>
      <c r="M29" s="64"/>
      <c r="N29" s="64"/>
      <c r="O29" s="65"/>
      <c r="P29" s="65"/>
      <c r="Q29" s="66"/>
      <c r="R29" s="64"/>
      <c r="S29" s="67" t="s">
        <v>21</v>
      </c>
      <c r="T29" s="41"/>
    </row>
    <row r="30" spans="2:20" ht="21.65" customHeight="1" x14ac:dyDescent="0.35">
      <c r="B30" s="55">
        <v>24</v>
      </c>
      <c r="C30" s="76" t="s">
        <v>22</v>
      </c>
      <c r="D30" s="57">
        <v>100</v>
      </c>
      <c r="E30" s="75" t="s">
        <v>8</v>
      </c>
      <c r="F30" s="74" t="s">
        <v>56</v>
      </c>
      <c r="G30" s="60">
        <f t="shared" si="0"/>
        <v>1500</v>
      </c>
      <c r="H30" s="60">
        <v>15</v>
      </c>
      <c r="I30" s="2"/>
      <c r="J30" s="61">
        <f t="shared" si="1"/>
        <v>0</v>
      </c>
      <c r="K30" s="62" t="str">
        <f t="shared" si="2"/>
        <v xml:space="preserve"> </v>
      </c>
      <c r="L30" s="63"/>
      <c r="M30" s="64"/>
      <c r="N30" s="64"/>
      <c r="O30" s="65"/>
      <c r="P30" s="65"/>
      <c r="Q30" s="66"/>
      <c r="R30" s="64"/>
      <c r="S30" s="67" t="s">
        <v>23</v>
      </c>
      <c r="T30" s="41"/>
    </row>
    <row r="31" spans="2:20" ht="21.65" customHeight="1" x14ac:dyDescent="0.35">
      <c r="B31" s="55">
        <v>25</v>
      </c>
      <c r="C31" s="76" t="s">
        <v>24</v>
      </c>
      <c r="D31" s="57">
        <v>100</v>
      </c>
      <c r="E31" s="75" t="s">
        <v>8</v>
      </c>
      <c r="F31" s="74" t="s">
        <v>60</v>
      </c>
      <c r="G31" s="60">
        <f t="shared" si="0"/>
        <v>400</v>
      </c>
      <c r="H31" s="60">
        <v>4</v>
      </c>
      <c r="I31" s="2"/>
      <c r="J31" s="61">
        <f t="shared" si="1"/>
        <v>0</v>
      </c>
      <c r="K31" s="62" t="str">
        <f t="shared" si="2"/>
        <v xml:space="preserve"> </v>
      </c>
      <c r="L31" s="63"/>
      <c r="M31" s="64"/>
      <c r="N31" s="64"/>
      <c r="O31" s="65"/>
      <c r="P31" s="65"/>
      <c r="Q31" s="66"/>
      <c r="R31" s="64"/>
      <c r="S31" s="67" t="s">
        <v>25</v>
      </c>
      <c r="T31" s="41"/>
    </row>
    <row r="32" spans="2:20" ht="21.65" customHeight="1" x14ac:dyDescent="0.35">
      <c r="B32" s="55">
        <v>26</v>
      </c>
      <c r="C32" s="74" t="s">
        <v>24</v>
      </c>
      <c r="D32" s="57">
        <v>60</v>
      </c>
      <c r="E32" s="75" t="s">
        <v>8</v>
      </c>
      <c r="F32" s="74" t="s">
        <v>26</v>
      </c>
      <c r="G32" s="60">
        <f t="shared" si="0"/>
        <v>840</v>
      </c>
      <c r="H32" s="60">
        <v>14</v>
      </c>
      <c r="I32" s="2"/>
      <c r="J32" s="61">
        <f t="shared" si="1"/>
        <v>0</v>
      </c>
      <c r="K32" s="62" t="str">
        <f t="shared" si="2"/>
        <v xml:space="preserve"> </v>
      </c>
      <c r="L32" s="63"/>
      <c r="M32" s="64"/>
      <c r="N32" s="64"/>
      <c r="O32" s="65"/>
      <c r="P32" s="65"/>
      <c r="Q32" s="66"/>
      <c r="R32" s="64"/>
      <c r="S32" s="67" t="s">
        <v>25</v>
      </c>
      <c r="T32" s="41"/>
    </row>
    <row r="33" spans="2:20" ht="21.65" customHeight="1" x14ac:dyDescent="0.35">
      <c r="B33" s="55">
        <v>27</v>
      </c>
      <c r="C33" s="74" t="s">
        <v>49</v>
      </c>
      <c r="D33" s="57">
        <v>20</v>
      </c>
      <c r="E33" s="75" t="s">
        <v>8</v>
      </c>
      <c r="F33" s="74" t="s">
        <v>50</v>
      </c>
      <c r="G33" s="60">
        <f t="shared" si="0"/>
        <v>140</v>
      </c>
      <c r="H33" s="60">
        <v>7</v>
      </c>
      <c r="I33" s="2"/>
      <c r="J33" s="61">
        <f t="shared" si="1"/>
        <v>0</v>
      </c>
      <c r="K33" s="62" t="str">
        <f t="shared" si="2"/>
        <v xml:space="preserve"> </v>
      </c>
      <c r="L33" s="63"/>
      <c r="M33" s="64"/>
      <c r="N33" s="64"/>
      <c r="O33" s="65"/>
      <c r="P33" s="65"/>
      <c r="Q33" s="66"/>
      <c r="R33" s="64"/>
      <c r="S33" s="67" t="s">
        <v>23</v>
      </c>
      <c r="T33" s="41"/>
    </row>
    <row r="34" spans="2:20" ht="21.65" customHeight="1" thickBot="1" x14ac:dyDescent="0.4">
      <c r="B34" s="77">
        <v>28</v>
      </c>
      <c r="C34" s="78" t="s">
        <v>83</v>
      </c>
      <c r="D34" s="79">
        <v>30</v>
      </c>
      <c r="E34" s="80" t="s">
        <v>8</v>
      </c>
      <c r="F34" s="78" t="s">
        <v>84</v>
      </c>
      <c r="G34" s="81">
        <f t="shared" si="0"/>
        <v>180</v>
      </c>
      <c r="H34" s="81">
        <v>6</v>
      </c>
      <c r="I34" s="3"/>
      <c r="J34" s="82">
        <f t="shared" si="1"/>
        <v>0</v>
      </c>
      <c r="K34" s="83" t="str">
        <f t="shared" si="2"/>
        <v xml:space="preserve"> </v>
      </c>
      <c r="L34" s="84"/>
      <c r="M34" s="85"/>
      <c r="N34" s="85"/>
      <c r="O34" s="86"/>
      <c r="P34" s="86"/>
      <c r="Q34" s="87"/>
      <c r="R34" s="85"/>
      <c r="S34" s="88" t="s">
        <v>10</v>
      </c>
      <c r="T34" s="41"/>
    </row>
    <row r="35" spans="2:20" ht="38.4" customHeight="1" x14ac:dyDescent="0.35">
      <c r="B35" s="89">
        <v>29</v>
      </c>
      <c r="C35" s="90" t="s">
        <v>11</v>
      </c>
      <c r="D35" s="91">
        <v>450</v>
      </c>
      <c r="E35" s="92" t="s">
        <v>12</v>
      </c>
      <c r="F35" s="93" t="s">
        <v>53</v>
      </c>
      <c r="G35" s="94">
        <f t="shared" si="0"/>
        <v>7200</v>
      </c>
      <c r="H35" s="94">
        <v>16</v>
      </c>
      <c r="I35" s="4"/>
      <c r="J35" s="95">
        <f t="shared" si="1"/>
        <v>0</v>
      </c>
      <c r="K35" s="96" t="str">
        <f t="shared" si="2"/>
        <v xml:space="preserve"> </v>
      </c>
      <c r="L35" s="97" t="s">
        <v>43</v>
      </c>
      <c r="M35" s="98"/>
      <c r="N35" s="98"/>
      <c r="O35" s="97" t="s">
        <v>86</v>
      </c>
      <c r="P35" s="97" t="s">
        <v>87</v>
      </c>
      <c r="Q35" s="99">
        <v>14</v>
      </c>
      <c r="R35" s="98"/>
      <c r="S35" s="100" t="s">
        <v>13</v>
      </c>
      <c r="T35" s="41"/>
    </row>
    <row r="36" spans="2:20" ht="37.75" customHeight="1" x14ac:dyDescent="0.35">
      <c r="B36" s="55">
        <v>30</v>
      </c>
      <c r="C36" s="74" t="s">
        <v>63</v>
      </c>
      <c r="D36" s="57">
        <v>720</v>
      </c>
      <c r="E36" s="75" t="s">
        <v>12</v>
      </c>
      <c r="F36" s="74" t="s">
        <v>89</v>
      </c>
      <c r="G36" s="60">
        <f t="shared" si="0"/>
        <v>11520</v>
      </c>
      <c r="H36" s="60">
        <v>16</v>
      </c>
      <c r="I36" s="2"/>
      <c r="J36" s="61">
        <f t="shared" ref="J36:J57" si="3">D36*I36</f>
        <v>0</v>
      </c>
      <c r="K36" s="62" t="str">
        <f t="shared" ref="K36:K57" si="4">IF(ISNUMBER(I36), IF(I36&gt;H36,"NEVYHOVUJE","VYHOVUJE")," ")</f>
        <v xml:space="preserve"> </v>
      </c>
      <c r="L36" s="101"/>
      <c r="M36" s="64"/>
      <c r="N36" s="64"/>
      <c r="O36" s="102"/>
      <c r="P36" s="102"/>
      <c r="Q36" s="66"/>
      <c r="R36" s="64"/>
      <c r="S36" s="67" t="s">
        <v>9</v>
      </c>
      <c r="T36" s="41"/>
    </row>
    <row r="37" spans="2:20" ht="42.65" customHeight="1" x14ac:dyDescent="0.35">
      <c r="B37" s="55">
        <v>31</v>
      </c>
      <c r="C37" s="74" t="s">
        <v>64</v>
      </c>
      <c r="D37" s="57">
        <v>480</v>
      </c>
      <c r="E37" s="75" t="s">
        <v>14</v>
      </c>
      <c r="F37" s="74" t="s">
        <v>90</v>
      </c>
      <c r="G37" s="60">
        <f t="shared" si="0"/>
        <v>16800</v>
      </c>
      <c r="H37" s="60">
        <v>35</v>
      </c>
      <c r="I37" s="2"/>
      <c r="J37" s="61">
        <f t="shared" si="3"/>
        <v>0</v>
      </c>
      <c r="K37" s="62" t="str">
        <f t="shared" si="4"/>
        <v xml:space="preserve"> </v>
      </c>
      <c r="L37" s="101"/>
      <c r="M37" s="64"/>
      <c r="N37" s="64"/>
      <c r="O37" s="102"/>
      <c r="P37" s="102"/>
      <c r="Q37" s="66"/>
      <c r="R37" s="64"/>
      <c r="S37" s="67" t="s">
        <v>9</v>
      </c>
      <c r="T37" s="41"/>
    </row>
    <row r="38" spans="2:20" ht="25.75" customHeight="1" x14ac:dyDescent="0.35">
      <c r="B38" s="55">
        <v>32</v>
      </c>
      <c r="C38" s="74" t="s">
        <v>65</v>
      </c>
      <c r="D38" s="57">
        <v>100</v>
      </c>
      <c r="E38" s="103" t="s">
        <v>14</v>
      </c>
      <c r="F38" s="74" t="s">
        <v>91</v>
      </c>
      <c r="G38" s="60">
        <f t="shared" si="0"/>
        <v>500</v>
      </c>
      <c r="H38" s="60">
        <v>5</v>
      </c>
      <c r="I38" s="2"/>
      <c r="J38" s="61">
        <f t="shared" si="3"/>
        <v>0</v>
      </c>
      <c r="K38" s="62" t="str">
        <f t="shared" si="4"/>
        <v xml:space="preserve"> </v>
      </c>
      <c r="L38" s="101"/>
      <c r="M38" s="64"/>
      <c r="N38" s="64"/>
      <c r="O38" s="102"/>
      <c r="P38" s="102"/>
      <c r="Q38" s="66"/>
      <c r="R38" s="64"/>
      <c r="S38" s="67" t="s">
        <v>9</v>
      </c>
      <c r="T38" s="41"/>
    </row>
    <row r="39" spans="2:20" ht="24.65" customHeight="1" x14ac:dyDescent="0.35">
      <c r="B39" s="55">
        <v>33</v>
      </c>
      <c r="C39" s="74" t="s">
        <v>66</v>
      </c>
      <c r="D39" s="57">
        <v>20</v>
      </c>
      <c r="E39" s="75" t="s">
        <v>8</v>
      </c>
      <c r="F39" s="74" t="s">
        <v>92</v>
      </c>
      <c r="G39" s="60">
        <f t="shared" ref="G39:G57" si="5">D39*H39</f>
        <v>4000</v>
      </c>
      <c r="H39" s="60">
        <v>200</v>
      </c>
      <c r="I39" s="2"/>
      <c r="J39" s="61">
        <f t="shared" si="3"/>
        <v>0</v>
      </c>
      <c r="K39" s="62" t="str">
        <f t="shared" si="4"/>
        <v xml:space="preserve"> </v>
      </c>
      <c r="L39" s="101"/>
      <c r="M39" s="64"/>
      <c r="N39" s="64"/>
      <c r="O39" s="102"/>
      <c r="P39" s="102"/>
      <c r="Q39" s="66"/>
      <c r="R39" s="64"/>
      <c r="S39" s="67" t="s">
        <v>15</v>
      </c>
      <c r="T39" s="41"/>
    </row>
    <row r="40" spans="2:20" ht="42" customHeight="1" x14ac:dyDescent="0.35">
      <c r="B40" s="55">
        <v>34</v>
      </c>
      <c r="C40" s="74" t="s">
        <v>44</v>
      </c>
      <c r="D40" s="57">
        <v>10</v>
      </c>
      <c r="E40" s="75" t="s">
        <v>8</v>
      </c>
      <c r="F40" s="74" t="s">
        <v>101</v>
      </c>
      <c r="G40" s="60">
        <f t="shared" si="5"/>
        <v>500</v>
      </c>
      <c r="H40" s="60">
        <v>50</v>
      </c>
      <c r="I40" s="2"/>
      <c r="J40" s="61">
        <f t="shared" si="3"/>
        <v>0</v>
      </c>
      <c r="K40" s="62" t="str">
        <f t="shared" si="4"/>
        <v xml:space="preserve"> </v>
      </c>
      <c r="L40" s="101"/>
      <c r="M40" s="64"/>
      <c r="N40" s="64"/>
      <c r="O40" s="102"/>
      <c r="P40" s="102"/>
      <c r="Q40" s="66"/>
      <c r="R40" s="64"/>
      <c r="S40" s="67" t="s">
        <v>10</v>
      </c>
      <c r="T40" s="41"/>
    </row>
    <row r="41" spans="2:20" ht="37" customHeight="1" x14ac:dyDescent="0.35">
      <c r="B41" s="55">
        <v>35</v>
      </c>
      <c r="C41" s="74" t="s">
        <v>100</v>
      </c>
      <c r="D41" s="57">
        <v>10</v>
      </c>
      <c r="E41" s="75" t="s">
        <v>8</v>
      </c>
      <c r="F41" s="74" t="s">
        <v>94</v>
      </c>
      <c r="G41" s="60">
        <f t="shared" si="5"/>
        <v>2000</v>
      </c>
      <c r="H41" s="60">
        <v>200</v>
      </c>
      <c r="I41" s="2"/>
      <c r="J41" s="61">
        <f t="shared" si="3"/>
        <v>0</v>
      </c>
      <c r="K41" s="62" t="str">
        <f t="shared" si="4"/>
        <v xml:space="preserve"> </v>
      </c>
      <c r="L41" s="101"/>
      <c r="M41" s="64"/>
      <c r="N41" s="64"/>
      <c r="O41" s="102"/>
      <c r="P41" s="102"/>
      <c r="Q41" s="66"/>
      <c r="R41" s="64"/>
      <c r="S41" s="67" t="s">
        <v>10</v>
      </c>
      <c r="T41" s="41"/>
    </row>
    <row r="42" spans="2:20" ht="35.5" customHeight="1" x14ac:dyDescent="0.35">
      <c r="B42" s="55">
        <v>36</v>
      </c>
      <c r="C42" s="74" t="s">
        <v>68</v>
      </c>
      <c r="D42" s="57">
        <v>10</v>
      </c>
      <c r="E42" s="75" t="s">
        <v>8</v>
      </c>
      <c r="F42" s="74" t="s">
        <v>102</v>
      </c>
      <c r="G42" s="60">
        <f t="shared" si="5"/>
        <v>420</v>
      </c>
      <c r="H42" s="60">
        <v>42</v>
      </c>
      <c r="I42" s="2"/>
      <c r="J42" s="61">
        <f t="shared" si="3"/>
        <v>0</v>
      </c>
      <c r="K42" s="62" t="str">
        <f t="shared" si="4"/>
        <v xml:space="preserve"> </v>
      </c>
      <c r="L42" s="101"/>
      <c r="M42" s="64"/>
      <c r="N42" s="64"/>
      <c r="O42" s="102"/>
      <c r="P42" s="102"/>
      <c r="Q42" s="66"/>
      <c r="R42" s="64"/>
      <c r="S42" s="67" t="s">
        <v>10</v>
      </c>
      <c r="T42" s="41"/>
    </row>
    <row r="43" spans="2:20" ht="40.25" customHeight="1" x14ac:dyDescent="0.35">
      <c r="B43" s="55">
        <v>37</v>
      </c>
      <c r="C43" s="74" t="s">
        <v>69</v>
      </c>
      <c r="D43" s="57">
        <v>20</v>
      </c>
      <c r="E43" s="75" t="s">
        <v>8</v>
      </c>
      <c r="F43" s="74" t="s">
        <v>96</v>
      </c>
      <c r="G43" s="60">
        <f t="shared" si="5"/>
        <v>700</v>
      </c>
      <c r="H43" s="60">
        <v>35</v>
      </c>
      <c r="I43" s="2"/>
      <c r="J43" s="61">
        <f t="shared" si="3"/>
        <v>0</v>
      </c>
      <c r="K43" s="62" t="str">
        <f t="shared" si="4"/>
        <v xml:space="preserve"> </v>
      </c>
      <c r="L43" s="101"/>
      <c r="M43" s="64"/>
      <c r="N43" s="64"/>
      <c r="O43" s="102"/>
      <c r="P43" s="102"/>
      <c r="Q43" s="66"/>
      <c r="R43" s="64"/>
      <c r="S43" s="67" t="s">
        <v>10</v>
      </c>
      <c r="T43" s="41"/>
    </row>
    <row r="44" spans="2:20" ht="36" customHeight="1" x14ac:dyDescent="0.35">
      <c r="B44" s="55">
        <v>38</v>
      </c>
      <c r="C44" s="74" t="s">
        <v>47</v>
      </c>
      <c r="D44" s="57">
        <v>30</v>
      </c>
      <c r="E44" s="75" t="s">
        <v>8</v>
      </c>
      <c r="F44" s="74" t="s">
        <v>52</v>
      </c>
      <c r="G44" s="60">
        <f t="shared" si="5"/>
        <v>1050</v>
      </c>
      <c r="H44" s="60">
        <v>35</v>
      </c>
      <c r="I44" s="2"/>
      <c r="J44" s="61">
        <f t="shared" si="3"/>
        <v>0</v>
      </c>
      <c r="K44" s="62" t="str">
        <f t="shared" si="4"/>
        <v xml:space="preserve"> </v>
      </c>
      <c r="L44" s="101"/>
      <c r="M44" s="64"/>
      <c r="N44" s="64"/>
      <c r="O44" s="102"/>
      <c r="P44" s="102"/>
      <c r="Q44" s="66"/>
      <c r="R44" s="64"/>
      <c r="S44" s="67" t="s">
        <v>16</v>
      </c>
      <c r="T44" s="41"/>
    </row>
    <row r="45" spans="2:20" ht="34.75" customHeight="1" x14ac:dyDescent="0.35">
      <c r="B45" s="55">
        <v>39</v>
      </c>
      <c r="C45" s="74" t="s">
        <v>57</v>
      </c>
      <c r="D45" s="57">
        <v>20</v>
      </c>
      <c r="E45" s="75" t="s">
        <v>8</v>
      </c>
      <c r="F45" s="74" t="s">
        <v>98</v>
      </c>
      <c r="G45" s="60">
        <f t="shared" si="5"/>
        <v>500</v>
      </c>
      <c r="H45" s="60">
        <v>25</v>
      </c>
      <c r="I45" s="2"/>
      <c r="J45" s="61">
        <f t="shared" si="3"/>
        <v>0</v>
      </c>
      <c r="K45" s="62" t="str">
        <f t="shared" si="4"/>
        <v xml:space="preserve"> </v>
      </c>
      <c r="L45" s="101"/>
      <c r="M45" s="64"/>
      <c r="N45" s="64"/>
      <c r="O45" s="102"/>
      <c r="P45" s="102"/>
      <c r="Q45" s="66"/>
      <c r="R45" s="64"/>
      <c r="S45" s="67" t="s">
        <v>16</v>
      </c>
      <c r="T45" s="41"/>
    </row>
    <row r="46" spans="2:20" ht="38.4" customHeight="1" x14ac:dyDescent="0.35">
      <c r="B46" s="55">
        <v>40</v>
      </c>
      <c r="C46" s="74" t="s">
        <v>71</v>
      </c>
      <c r="D46" s="57">
        <v>60</v>
      </c>
      <c r="E46" s="75" t="s">
        <v>8</v>
      </c>
      <c r="F46" s="74" t="s">
        <v>72</v>
      </c>
      <c r="G46" s="60">
        <f t="shared" si="5"/>
        <v>1800</v>
      </c>
      <c r="H46" s="60">
        <v>30</v>
      </c>
      <c r="I46" s="2"/>
      <c r="J46" s="61">
        <f t="shared" si="3"/>
        <v>0</v>
      </c>
      <c r="K46" s="62" t="str">
        <f t="shared" si="4"/>
        <v xml:space="preserve"> </v>
      </c>
      <c r="L46" s="101"/>
      <c r="M46" s="64"/>
      <c r="N46" s="64"/>
      <c r="O46" s="102"/>
      <c r="P46" s="102"/>
      <c r="Q46" s="66"/>
      <c r="R46" s="64"/>
      <c r="S46" s="67" t="s">
        <v>16</v>
      </c>
      <c r="T46" s="41"/>
    </row>
    <row r="47" spans="2:20" ht="34.25" customHeight="1" x14ac:dyDescent="0.35">
      <c r="B47" s="55">
        <v>41</v>
      </c>
      <c r="C47" s="74" t="s">
        <v>45</v>
      </c>
      <c r="D47" s="57">
        <v>10</v>
      </c>
      <c r="E47" s="75" t="s">
        <v>8</v>
      </c>
      <c r="F47" s="74" t="s">
        <v>46</v>
      </c>
      <c r="G47" s="60">
        <f t="shared" si="5"/>
        <v>700</v>
      </c>
      <c r="H47" s="60">
        <v>70</v>
      </c>
      <c r="I47" s="2"/>
      <c r="J47" s="61">
        <f t="shared" si="3"/>
        <v>0</v>
      </c>
      <c r="K47" s="62" t="str">
        <f t="shared" si="4"/>
        <v xml:space="preserve"> </v>
      </c>
      <c r="L47" s="101"/>
      <c r="M47" s="64"/>
      <c r="N47" s="64"/>
      <c r="O47" s="102"/>
      <c r="P47" s="102"/>
      <c r="Q47" s="66"/>
      <c r="R47" s="64"/>
      <c r="S47" s="67" t="s">
        <v>10</v>
      </c>
      <c r="T47" s="41"/>
    </row>
    <row r="48" spans="2:20" ht="21.65" customHeight="1" x14ac:dyDescent="0.35">
      <c r="B48" s="55">
        <v>42</v>
      </c>
      <c r="C48" s="74" t="s">
        <v>18</v>
      </c>
      <c r="D48" s="57">
        <v>40</v>
      </c>
      <c r="E48" s="75" t="s">
        <v>8</v>
      </c>
      <c r="F48" s="74" t="s">
        <v>74</v>
      </c>
      <c r="G48" s="60">
        <f t="shared" si="5"/>
        <v>1280</v>
      </c>
      <c r="H48" s="60">
        <v>32</v>
      </c>
      <c r="I48" s="2"/>
      <c r="J48" s="61">
        <f t="shared" si="3"/>
        <v>0</v>
      </c>
      <c r="K48" s="62" t="str">
        <f t="shared" si="4"/>
        <v xml:space="preserve"> </v>
      </c>
      <c r="L48" s="101"/>
      <c r="M48" s="64"/>
      <c r="N48" s="64"/>
      <c r="O48" s="102"/>
      <c r="P48" s="102"/>
      <c r="Q48" s="66"/>
      <c r="R48" s="64"/>
      <c r="S48" s="67" t="s">
        <v>10</v>
      </c>
      <c r="T48" s="41"/>
    </row>
    <row r="49" spans="2:20" ht="21.65" customHeight="1" x14ac:dyDescent="0.35">
      <c r="B49" s="55">
        <v>43</v>
      </c>
      <c r="C49" s="74" t="s">
        <v>75</v>
      </c>
      <c r="D49" s="57">
        <v>4</v>
      </c>
      <c r="E49" s="75" t="s">
        <v>7</v>
      </c>
      <c r="F49" s="74" t="s">
        <v>76</v>
      </c>
      <c r="G49" s="60">
        <f t="shared" si="5"/>
        <v>1000</v>
      </c>
      <c r="H49" s="60">
        <v>250</v>
      </c>
      <c r="I49" s="2"/>
      <c r="J49" s="61">
        <f t="shared" si="3"/>
        <v>0</v>
      </c>
      <c r="K49" s="62" t="str">
        <f t="shared" si="4"/>
        <v xml:space="preserve"> </v>
      </c>
      <c r="L49" s="101"/>
      <c r="M49" s="64"/>
      <c r="N49" s="64"/>
      <c r="O49" s="102"/>
      <c r="P49" s="102"/>
      <c r="Q49" s="66"/>
      <c r="R49" s="64"/>
      <c r="S49" s="67" t="s">
        <v>19</v>
      </c>
      <c r="T49" s="41"/>
    </row>
    <row r="50" spans="2:20" ht="21.65" customHeight="1" x14ac:dyDescent="0.35">
      <c r="B50" s="55">
        <v>44</v>
      </c>
      <c r="C50" s="74" t="s">
        <v>77</v>
      </c>
      <c r="D50" s="57">
        <v>2</v>
      </c>
      <c r="E50" s="72" t="s">
        <v>7</v>
      </c>
      <c r="F50" s="74" t="s">
        <v>78</v>
      </c>
      <c r="G50" s="60">
        <f t="shared" si="5"/>
        <v>600</v>
      </c>
      <c r="H50" s="60">
        <v>300</v>
      </c>
      <c r="I50" s="2"/>
      <c r="J50" s="61">
        <f t="shared" si="3"/>
        <v>0</v>
      </c>
      <c r="K50" s="62" t="str">
        <f t="shared" si="4"/>
        <v xml:space="preserve"> </v>
      </c>
      <c r="L50" s="101"/>
      <c r="M50" s="64"/>
      <c r="N50" s="64"/>
      <c r="O50" s="102"/>
      <c r="P50" s="102"/>
      <c r="Q50" s="66"/>
      <c r="R50" s="64"/>
      <c r="S50" s="67" t="s">
        <v>19</v>
      </c>
      <c r="T50" s="41"/>
    </row>
    <row r="51" spans="2:20" ht="27" customHeight="1" x14ac:dyDescent="0.35">
      <c r="B51" s="55">
        <v>45</v>
      </c>
      <c r="C51" s="74" t="s">
        <v>79</v>
      </c>
      <c r="D51" s="57">
        <v>10</v>
      </c>
      <c r="E51" s="72" t="s">
        <v>20</v>
      </c>
      <c r="F51" s="74" t="s">
        <v>80</v>
      </c>
      <c r="G51" s="60">
        <f t="shared" si="5"/>
        <v>100</v>
      </c>
      <c r="H51" s="60">
        <v>10</v>
      </c>
      <c r="I51" s="2"/>
      <c r="J51" s="61">
        <f t="shared" si="3"/>
        <v>0</v>
      </c>
      <c r="K51" s="62" t="str">
        <f t="shared" si="4"/>
        <v xml:space="preserve"> </v>
      </c>
      <c r="L51" s="101"/>
      <c r="M51" s="64"/>
      <c r="N51" s="64"/>
      <c r="O51" s="102"/>
      <c r="P51" s="102"/>
      <c r="Q51" s="66"/>
      <c r="R51" s="64"/>
      <c r="S51" s="67" t="s">
        <v>19</v>
      </c>
      <c r="T51" s="41"/>
    </row>
    <row r="52" spans="2:20" ht="21.65" customHeight="1" x14ac:dyDescent="0.35">
      <c r="B52" s="55">
        <v>46</v>
      </c>
      <c r="C52" s="74" t="s">
        <v>54</v>
      </c>
      <c r="D52" s="57">
        <v>10</v>
      </c>
      <c r="E52" s="72" t="s">
        <v>20</v>
      </c>
      <c r="F52" s="74" t="s">
        <v>55</v>
      </c>
      <c r="G52" s="60">
        <f t="shared" si="5"/>
        <v>100</v>
      </c>
      <c r="H52" s="60">
        <v>10</v>
      </c>
      <c r="I52" s="2"/>
      <c r="J52" s="61">
        <f t="shared" si="3"/>
        <v>0</v>
      </c>
      <c r="K52" s="62" t="str">
        <f t="shared" si="4"/>
        <v xml:space="preserve"> </v>
      </c>
      <c r="L52" s="101"/>
      <c r="M52" s="64"/>
      <c r="N52" s="64"/>
      <c r="O52" s="102"/>
      <c r="P52" s="102"/>
      <c r="Q52" s="66"/>
      <c r="R52" s="64"/>
      <c r="S52" s="67" t="s">
        <v>19</v>
      </c>
      <c r="T52" s="41"/>
    </row>
    <row r="53" spans="2:20" ht="21.65" customHeight="1" x14ac:dyDescent="0.35">
      <c r="B53" s="55">
        <v>47</v>
      </c>
      <c r="C53" s="74" t="s">
        <v>81</v>
      </c>
      <c r="D53" s="57">
        <v>10</v>
      </c>
      <c r="E53" s="75" t="s">
        <v>20</v>
      </c>
      <c r="F53" s="74" t="s">
        <v>82</v>
      </c>
      <c r="G53" s="60">
        <f t="shared" si="5"/>
        <v>300</v>
      </c>
      <c r="H53" s="60">
        <v>30</v>
      </c>
      <c r="I53" s="2"/>
      <c r="J53" s="61">
        <f t="shared" si="3"/>
        <v>0</v>
      </c>
      <c r="K53" s="62" t="str">
        <f t="shared" si="4"/>
        <v xml:space="preserve"> </v>
      </c>
      <c r="L53" s="101"/>
      <c r="M53" s="64"/>
      <c r="N53" s="64"/>
      <c r="O53" s="102"/>
      <c r="P53" s="102"/>
      <c r="Q53" s="66"/>
      <c r="R53" s="64"/>
      <c r="S53" s="67" t="s">
        <v>19</v>
      </c>
      <c r="T53" s="41"/>
    </row>
    <row r="54" spans="2:20" ht="21.65" customHeight="1" x14ac:dyDescent="0.35">
      <c r="B54" s="55">
        <v>48</v>
      </c>
      <c r="C54" s="74" t="s">
        <v>58</v>
      </c>
      <c r="D54" s="57">
        <v>5</v>
      </c>
      <c r="E54" s="75" t="s">
        <v>7</v>
      </c>
      <c r="F54" s="74" t="s">
        <v>59</v>
      </c>
      <c r="G54" s="60">
        <f t="shared" si="5"/>
        <v>95</v>
      </c>
      <c r="H54" s="60">
        <v>19</v>
      </c>
      <c r="I54" s="2"/>
      <c r="J54" s="61">
        <f t="shared" si="3"/>
        <v>0</v>
      </c>
      <c r="K54" s="62" t="str">
        <f t="shared" si="4"/>
        <v xml:space="preserve"> </v>
      </c>
      <c r="L54" s="101"/>
      <c r="M54" s="64"/>
      <c r="N54" s="64"/>
      <c r="O54" s="102"/>
      <c r="P54" s="102"/>
      <c r="Q54" s="66"/>
      <c r="R54" s="64"/>
      <c r="S54" s="67" t="s">
        <v>21</v>
      </c>
      <c r="T54" s="41"/>
    </row>
    <row r="55" spans="2:20" ht="21.65" customHeight="1" x14ac:dyDescent="0.35">
      <c r="B55" s="55">
        <v>49</v>
      </c>
      <c r="C55" s="74" t="s">
        <v>22</v>
      </c>
      <c r="D55" s="57">
        <v>40</v>
      </c>
      <c r="E55" s="75" t="s">
        <v>8</v>
      </c>
      <c r="F55" s="74" t="s">
        <v>56</v>
      </c>
      <c r="G55" s="60">
        <f t="shared" si="5"/>
        <v>600</v>
      </c>
      <c r="H55" s="60">
        <v>15</v>
      </c>
      <c r="I55" s="2"/>
      <c r="J55" s="61">
        <f t="shared" si="3"/>
        <v>0</v>
      </c>
      <c r="K55" s="62" t="str">
        <f t="shared" si="4"/>
        <v xml:space="preserve"> </v>
      </c>
      <c r="L55" s="101"/>
      <c r="M55" s="64"/>
      <c r="N55" s="64"/>
      <c r="O55" s="102"/>
      <c r="P55" s="102"/>
      <c r="Q55" s="66"/>
      <c r="R55" s="64"/>
      <c r="S55" s="67" t="s">
        <v>23</v>
      </c>
      <c r="T55" s="41"/>
    </row>
    <row r="56" spans="2:20" ht="21.65" customHeight="1" x14ac:dyDescent="0.35">
      <c r="B56" s="55">
        <v>50</v>
      </c>
      <c r="C56" s="74" t="s">
        <v>24</v>
      </c>
      <c r="D56" s="57">
        <v>60</v>
      </c>
      <c r="E56" s="75" t="s">
        <v>8</v>
      </c>
      <c r="F56" s="74" t="s">
        <v>60</v>
      </c>
      <c r="G56" s="60">
        <f t="shared" si="5"/>
        <v>240</v>
      </c>
      <c r="H56" s="60">
        <v>4</v>
      </c>
      <c r="I56" s="2"/>
      <c r="J56" s="61">
        <f t="shared" si="3"/>
        <v>0</v>
      </c>
      <c r="K56" s="62" t="str">
        <f t="shared" si="4"/>
        <v xml:space="preserve"> </v>
      </c>
      <c r="L56" s="101"/>
      <c r="M56" s="64"/>
      <c r="N56" s="64"/>
      <c r="O56" s="102"/>
      <c r="P56" s="102"/>
      <c r="Q56" s="66"/>
      <c r="R56" s="64"/>
      <c r="S56" s="67" t="s">
        <v>25</v>
      </c>
      <c r="T56" s="41"/>
    </row>
    <row r="57" spans="2:20" ht="21.65" customHeight="1" thickBot="1" x14ac:dyDescent="0.4">
      <c r="B57" s="104">
        <v>51</v>
      </c>
      <c r="C57" s="105" t="s">
        <v>49</v>
      </c>
      <c r="D57" s="106">
        <v>20</v>
      </c>
      <c r="E57" s="107" t="s">
        <v>8</v>
      </c>
      <c r="F57" s="105" t="s">
        <v>50</v>
      </c>
      <c r="G57" s="108">
        <f t="shared" si="5"/>
        <v>140</v>
      </c>
      <c r="H57" s="108">
        <v>7</v>
      </c>
      <c r="I57" s="5"/>
      <c r="J57" s="109">
        <f t="shared" si="3"/>
        <v>0</v>
      </c>
      <c r="K57" s="110" t="str">
        <f t="shared" si="4"/>
        <v xml:space="preserve"> </v>
      </c>
      <c r="L57" s="111"/>
      <c r="M57" s="112"/>
      <c r="N57" s="112"/>
      <c r="O57" s="113"/>
      <c r="P57" s="113"/>
      <c r="Q57" s="114"/>
      <c r="R57" s="112"/>
      <c r="S57" s="115" t="s">
        <v>23</v>
      </c>
      <c r="T57" s="41"/>
    </row>
    <row r="58" spans="2:20" ht="13.5" customHeight="1" thickTop="1" thickBot="1" x14ac:dyDescent="0.4">
      <c r="C58" s="14"/>
      <c r="D58" s="14"/>
      <c r="E58" s="14"/>
      <c r="F58" s="14"/>
      <c r="G58" s="14"/>
      <c r="J58" s="116"/>
    </row>
    <row r="59" spans="2:20" ht="60.75" customHeight="1" thickTop="1" thickBot="1" x14ac:dyDescent="0.4">
      <c r="B59" s="117" t="s">
        <v>27</v>
      </c>
      <c r="C59" s="118"/>
      <c r="D59" s="118"/>
      <c r="E59" s="118"/>
      <c r="F59" s="118"/>
      <c r="G59" s="119"/>
      <c r="H59" s="120" t="s">
        <v>28</v>
      </c>
      <c r="I59" s="121" t="s">
        <v>29</v>
      </c>
      <c r="J59" s="122"/>
      <c r="K59" s="123"/>
      <c r="L59" s="31"/>
      <c r="M59" s="31"/>
      <c r="N59" s="31"/>
      <c r="O59" s="31"/>
      <c r="P59" s="31"/>
      <c r="Q59" s="31"/>
      <c r="R59" s="31"/>
      <c r="S59" s="124"/>
    </row>
    <row r="60" spans="2:20" ht="33" customHeight="1" thickTop="1" thickBot="1" x14ac:dyDescent="0.4">
      <c r="B60" s="125" t="s">
        <v>30</v>
      </c>
      <c r="C60" s="125"/>
      <c r="D60" s="125"/>
      <c r="E60" s="125"/>
      <c r="F60" s="125"/>
      <c r="G60" s="126"/>
      <c r="H60" s="127">
        <f>SUM(G7:G57)</f>
        <v>123090</v>
      </c>
      <c r="I60" s="128">
        <f>SUM(J7:J57)</f>
        <v>0</v>
      </c>
      <c r="J60" s="129"/>
      <c r="K60" s="130"/>
    </row>
    <row r="61" spans="2:20" ht="14.25" customHeight="1" thickTop="1" x14ac:dyDescent="0.35"/>
    <row r="62" spans="2:20" ht="14.25" customHeight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</sheetData>
  <sheetProtection algorithmName="SHA-512" hashValue="cBXiZkqFIijshWdXyoZnzQPRBlED/Qs/nZB1JJIGhyA4rdOexXLyoFr6qM1rKueTEUVfATNKP1BQMU7b232v5Q==" saltValue="r8oV+jqL46sSg6+VY+SvuA==" spinCount="100000" sheet="1" selectLockedCells="1"/>
  <mergeCells count="22">
    <mergeCell ref="B1:D1"/>
    <mergeCell ref="B59:F59"/>
    <mergeCell ref="I59:K59"/>
    <mergeCell ref="B60:F60"/>
    <mergeCell ref="I60:K60"/>
    <mergeCell ref="B3:C4"/>
    <mergeCell ref="D3:E4"/>
    <mergeCell ref="F3:H4"/>
    <mergeCell ref="R35:R57"/>
    <mergeCell ref="L7:L34"/>
    <mergeCell ref="M7:M34"/>
    <mergeCell ref="N7:N34"/>
    <mergeCell ref="O7:O34"/>
    <mergeCell ref="P7:P34"/>
    <mergeCell ref="Q7:Q34"/>
    <mergeCell ref="R7:R34"/>
    <mergeCell ref="L35:L57"/>
    <mergeCell ref="M35:M57"/>
    <mergeCell ref="O35:O57"/>
    <mergeCell ref="P35:P57"/>
    <mergeCell ref="Q35:Q57"/>
    <mergeCell ref="N35:N57"/>
  </mergeCells>
  <conditionalFormatting sqref="B7:B57">
    <cfRule type="containsBlanks" dxfId="20" priority="133">
      <formula>LEN(TRIM(B7))=0</formula>
    </cfRule>
  </conditionalFormatting>
  <conditionalFormatting sqref="B7:B57">
    <cfRule type="cellIs" dxfId="19" priority="128" operator="greaterThanOrEqual">
      <formula>1</formula>
    </cfRule>
  </conditionalFormatting>
  <conditionalFormatting sqref="K8:K10 K12:K57">
    <cfRule type="cellIs" dxfId="18" priority="125" operator="equal">
      <formula>"VYHOVUJE"</formula>
    </cfRule>
  </conditionalFormatting>
  <conditionalFormatting sqref="K8:K10 K12:K57">
    <cfRule type="cellIs" dxfId="17" priority="124" operator="equal">
      <formula>"NEVYHOVUJE"</formula>
    </cfRule>
  </conditionalFormatting>
  <conditionalFormatting sqref="I8:I10 I12:I57">
    <cfRule type="containsBlanks" dxfId="16" priority="92">
      <formula>LEN(TRIM(I8))=0</formula>
    </cfRule>
  </conditionalFormatting>
  <conditionalFormatting sqref="I8:I10 I12:I57">
    <cfRule type="notContainsBlanks" dxfId="15" priority="91">
      <formula>LEN(TRIM(I8))&gt;0</formula>
    </cfRule>
  </conditionalFormatting>
  <conditionalFormatting sqref="I8:I10 I12:I57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57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57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2">
    <dataValidation type="list" showInputMessage="1" showErrorMessage="1" sqref="E8:E11" xr:uid="{00730071-0091-4CB0-881D-00780001004A}">
      <formula1>"ks,balení,sada,litr,kg,pár,role,karton,"</formula1>
    </dataValidation>
    <dataValidation type="list" allowBlank="1" showInputMessage="1" showErrorMessage="1" sqref="S8:S10" xr:uid="{00000000-0002-0000-0000-000000000000}">
      <formula1>#REF!</formula1>
    </dataValidation>
  </dataValidations>
  <pageMargins left="0.11811023622047245" right="0" top="0.19685039370078741" bottom="7.874015748031496E-2" header="7.874015748031496E-2" footer="0.11811023622047245"/>
  <pageSetup paperSize="9" scale="3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S12:S57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2021-05-24T13:22:02Z</cp:lastPrinted>
  <dcterms:created xsi:type="dcterms:W3CDTF">2014-03-05T12:43:32Z</dcterms:created>
  <dcterms:modified xsi:type="dcterms:W3CDTF">2021-05-24T13:40:04Z</dcterms:modified>
</cp:coreProperties>
</file>