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6"/>
  <workbookPr updateLinks="never"/>
  <bookViews>
    <workbookView xWindow="0" yWindow="0" windowWidth="19200" windowHeight="6930" activeTab="0"/>
  </bookViews>
  <sheets>
    <sheet name="KP" sheetId="1" r:id="rId1"/>
  </sheets>
  <definedNames>
    <definedName name="_xlnm.Print_Area" localSheetId="0">'KP'!$A$1:$T$158</definedName>
    <definedName name="_xlnm.Print_Titles" localSheetId="0">'KP'!$6:$6</definedName>
  </definedNames>
  <calcPr calcId="125725"/>
</workbook>
</file>

<file path=xl/sharedStrings.xml><?xml version="1.0" encoding="utf-8"?>
<sst xmlns="http://schemas.openxmlformats.org/spreadsheetml/2006/main" count="495" uniqueCount="282">
  <si>
    <t>[DOPLNÍ DODAVATEL]</t>
  </si>
  <si>
    <t>Položka</t>
  </si>
  <si>
    <t>Množství</t>
  </si>
  <si>
    <t>MAXIMÁLNÍ CENA za měrnou jednotku (MJ) 
v Kč bez DPH</t>
  </si>
  <si>
    <t>NABÍDKOVÁ CENA za měrnou jednotku (MJ)
v Kč bez DPH</t>
  </si>
  <si>
    <t>NABÍDKOVÁ CENA CELKEM 
v Kč bez DPH</t>
  </si>
  <si>
    <t>VYHOVUJE / NEVYHOVUJE</t>
  </si>
  <si>
    <t>ks</t>
  </si>
  <si>
    <t>30192000-1 - Kancelářské potřeby</t>
  </si>
  <si>
    <t>Euroobal A4 - hladký</t>
  </si>
  <si>
    <t>bal</t>
  </si>
  <si>
    <t>Lepicí páska 25mm x 66m transparentní</t>
  </si>
  <si>
    <t>Lepicí páska 50mm x 66m transparentní</t>
  </si>
  <si>
    <t>Lepicí páska oboustranná 25mmx10m</t>
  </si>
  <si>
    <t>Lepicí páska s odvíječem lepenky 19mm</t>
  </si>
  <si>
    <t>Propisovací tužka jednorázová</t>
  </si>
  <si>
    <t>Propisovací tužka</t>
  </si>
  <si>
    <t>sada</t>
  </si>
  <si>
    <t>Zvýrazňovač 1-4 mm - sada 6ks</t>
  </si>
  <si>
    <t xml:space="preserve">Lupa čtecí </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</si>
  <si>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</si>
  <si>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</si>
  <si>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</si>
  <si>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V případě, že se dodavatel při předání zboží na některá uvedená tel. čísla nedovolá, bude v takovém případě volat tel. 377 631 320, 377 631 325.</t>
  </si>
  <si>
    <t xml:space="preserve">Název </t>
  </si>
  <si>
    <t>Měrná jednotka [MJ]</t>
  </si>
  <si>
    <t>Popis</t>
  </si>
  <si>
    <t xml:space="preserve">Maximální cena za jednotlivé položky 
 v Kč BEZ DPH </t>
  </si>
  <si>
    <t xml:space="preserve">Fakturace </t>
  </si>
  <si>
    <t xml:space="preserve">Obchodní podmínky NAD RÁMEC STANDARDNÍCH 
obchodních podmínek </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</si>
  <si>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</si>
  <si>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</si>
  <si>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</si>
  <si>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</si>
  <si>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Samostatná faktura</t>
  </si>
  <si>
    <t>Samolepící bílé.</t>
  </si>
  <si>
    <t>Kvalitní lepicí páska průhledná.</t>
  </si>
  <si>
    <t>Polypropylenová oboustranná lepicí páska, univerzální použití, možnost použít pro podlahové krytiny a koberce.</t>
  </si>
  <si>
    <t>Obyčejná jednorázová propiska. Nelze měnit náplň! Barva krytky odpovídá barvě náplně.</t>
  </si>
  <si>
    <t xml:space="preserve">Vyměnitelná náplň F- 411, modrý inkoust, jehlový hrot 0,5 mm pro extra jemné psaní, plastové tělo, pogumovaný úchop pro příjemnější držení, stiskací mechanismus, kovový hrot. </t>
  </si>
  <si>
    <t>Klínový hrot, šíře stopy 1-4 mm, ventilační uzávěr, vhodný i na faxový papír. 6 ks v balení.</t>
  </si>
  <si>
    <t>Zvětšení min. 7x, skleněná čočka.</t>
  </si>
  <si>
    <t>Sešit A5 linka</t>
  </si>
  <si>
    <t>Popisovač lihový 0,6 mm - sada 4ks</t>
  </si>
  <si>
    <t>Rychlouzavírací sáčky 12x17</t>
  </si>
  <si>
    <t>Sešit A4 linka</t>
  </si>
  <si>
    <t xml:space="preserve">Papír kancelářský A4 kvalita"C"  </t>
  </si>
  <si>
    <t>Obálky B4 , 250 x 353 mm</t>
  </si>
  <si>
    <t>Spony kancelářské  32</t>
  </si>
  <si>
    <t>Pravítko 30cm</t>
  </si>
  <si>
    <t>Pokud financováno z projektových prostředků, pak ŘEŠITEL uvede: NÁZEV A ČÍSLO DOTAČNÍHO PROJEKTU</t>
  </si>
  <si>
    <t xml:space="preserve">Min. 40 listů. </t>
  </si>
  <si>
    <t>Popisovatelné šipky, neonové samolepicí záložky, plastové, průhledné. 5 x 25ks  v balení.</t>
  </si>
  <si>
    <t xml:space="preserve">Rozměr 32 mm, pozinkované, lesklé, min. 75ks v balení.  </t>
  </si>
  <si>
    <t>Transparentní.</t>
  </si>
  <si>
    <t>Klínový hrot, šíře stopy 1 - 4,6 mm, ventilační uzávěry, vhodný i na faxový papír.</t>
  </si>
  <si>
    <t>CPV - výběr
kancelářské potřeby</t>
  </si>
  <si>
    <t>Příloha č. 2 Kupní smlouvy - technická specifikace
Kancelářské potřeby (II.) 010 - 2021</t>
  </si>
  <si>
    <t>Euroobal A4 - rozšířený</t>
  </si>
  <si>
    <t>Obaly "L" A4 - čirá</t>
  </si>
  <si>
    <t xml:space="preserve">Blok A4 lepený čistý </t>
  </si>
  <si>
    <t>Sešit A6 linka</t>
  </si>
  <si>
    <t xml:space="preserve">Sešit A5 čistý </t>
  </si>
  <si>
    <t>Sešit A5 čtvereček</t>
  </si>
  <si>
    <t xml:space="preserve">Sešit A4 čistý </t>
  </si>
  <si>
    <t>Sešit A4 čtvereček</t>
  </si>
  <si>
    <t>Karton kreslící bílý A4 220g</t>
  </si>
  <si>
    <t xml:space="preserve">Vteřinové lepidlo min. hmotnost 3 g </t>
  </si>
  <si>
    <t xml:space="preserve">Mikro tužka 0,5 </t>
  </si>
  <si>
    <t>0,5 mm, plast tělo, guma, výsuvný hrot, pogumovaný úchop.</t>
  </si>
  <si>
    <t xml:space="preserve">Gumovatelné pero 0,5 mm </t>
  </si>
  <si>
    <t>Modrá náplň, šířka stopy 0,5 mm.</t>
  </si>
  <si>
    <t xml:space="preserve">ks </t>
  </si>
  <si>
    <t xml:space="preserve">Samolepicí etikety  210x297 mm </t>
  </si>
  <si>
    <t>1 etiketa / arch, archy formátu A4 , pro tisk v kopírkách, laserových a inkoustových tiskárnách. 100listů/ bal.</t>
  </si>
  <si>
    <t>Fixační folie čirá 0,5 m - 2,4 kg</t>
  </si>
  <si>
    <t xml:space="preserve">Čisticí houba magnetická na bílé tabule </t>
  </si>
  <si>
    <t>Razítková barva 50g (černá)</t>
  </si>
  <si>
    <t>Korekční strojek 4,2 + náplň</t>
  </si>
  <si>
    <t>Kopírovací folie A4, 210x 297 mm pro ČB tisk</t>
  </si>
  <si>
    <t xml:space="preserve">Motouz jutový přírodní  </t>
  </si>
  <si>
    <t>Nůžky kancelářské malé</t>
  </si>
  <si>
    <t>Nůžky kancelářské střední</t>
  </si>
  <si>
    <t xml:space="preserve">Pryž </t>
  </si>
  <si>
    <t>Pravítko 20cm</t>
  </si>
  <si>
    <t>Trojúhelník 45</t>
  </si>
  <si>
    <t xml:space="preserve">Euroobal A4 - krupička </t>
  </si>
  <si>
    <t>Blok lepený bílý -  špalík 8-9 x 8-9 cm</t>
  </si>
  <si>
    <t>Blok lepený barevný - špalík 8-9 x 8-9 cm</t>
  </si>
  <si>
    <t xml:space="preserve">Blok A5 lepený linka </t>
  </si>
  <si>
    <t>Obálky C5 162 x 229 mm</t>
  </si>
  <si>
    <t>Lepicí páska 38mm x 66m transparentní</t>
  </si>
  <si>
    <t>Popisovač - 0,3 mm - sada 4ks</t>
  </si>
  <si>
    <t>Velmi jemný plastický hrot, šíře stopy 0,3 mm, sada barvy černá, zelená červená, modrá.</t>
  </si>
  <si>
    <t>Popisovač lihový 1mm - sada 4ks</t>
  </si>
  <si>
    <t>Popisovač CD/DVD  1 mm</t>
  </si>
  <si>
    <t>Zvýrazňovač  1 - 4,6 mm - sada 4ks</t>
  </si>
  <si>
    <t>Rychlouzavírací sáčky 8x12</t>
  </si>
  <si>
    <t>100 ks v balení.</t>
  </si>
  <si>
    <t>Rychlouzavírací sáčky 15x22</t>
  </si>
  <si>
    <t>Příjmový pokladní doklad - nečíslovaný</t>
  </si>
  <si>
    <t>Klip rám A3 kulaté rohy</t>
  </si>
  <si>
    <t>Klip rám A4 kulaté rohy</t>
  </si>
  <si>
    <t>Pokladní kotoučky  80/80/17</t>
  </si>
  <si>
    <t xml:space="preserve">Desky přední pro kroužkovou vazbu - čiré </t>
  </si>
  <si>
    <t>Desky přední pro kroužkovou vazbu - čiré</t>
  </si>
  <si>
    <t xml:space="preserve">Blok A5 boční spirála linka </t>
  </si>
  <si>
    <t>Obálky C5 zelený pruh, 162 x 229 mm</t>
  </si>
  <si>
    <t>Kopírovací karton bílý A4 100g</t>
  </si>
  <si>
    <t>Kopírovací karton bílý A4 160g</t>
  </si>
  <si>
    <t>Kopírovací karton bílý A4 220g</t>
  </si>
  <si>
    <t>Lepicí guma - snímatelné čtverečky</t>
  </si>
  <si>
    <t>Lepicí tyčinka  min. 20g</t>
  </si>
  <si>
    <t>Lepicí tyčinka  min. 40g</t>
  </si>
  <si>
    <t>Tužka HB 2 s pryží</t>
  </si>
  <si>
    <t>Samolepící etikety laser 105x42,3</t>
  </si>
  <si>
    <t>Samolepící etikety laser 105x57</t>
  </si>
  <si>
    <t>Laminovací folie A5/ 125mic</t>
  </si>
  <si>
    <t>Laminovací folie A4/125mic</t>
  </si>
  <si>
    <t>Laminovací folie A3/ 2 x 125 mic</t>
  </si>
  <si>
    <t xml:space="preserve">Jmenovka s klipem na šířku </t>
  </si>
  <si>
    <t>Ořezávátko dvojité se zásobníkem</t>
  </si>
  <si>
    <t>Pravítko 40cm</t>
  </si>
  <si>
    <t>Samolepící bloček, linkovaný, 101x152 mm, 3x90 lístků</t>
  </si>
  <si>
    <t>Stětce sada 10 ks, kombinace ploché + kulaté</t>
  </si>
  <si>
    <t>Sada štětců 10 ks se skládá z 5 štětinových štětců řady 613 F, velikost 4, 6, 8, 10, 12, které jsou z čistě prasečích štětin, 5 vlasových štětců řady 24, velikost 4, 6, 8, 10, 12, které jsou z jemných koňských žíní.</t>
  </si>
  <si>
    <t>Akrylové popisovače - sada 12 barev</t>
  </si>
  <si>
    <t>Akvarelové pastelky, 36 barev</t>
  </si>
  <si>
    <t xml:space="preserve">Guma na linoryt velká </t>
  </si>
  <si>
    <t>Měkká guma, do níž se výborně ryje nástroji na linoryt. Náhrada lina. Špičková kvalita anglického výrobce, tloušťka 3 mm.</t>
  </si>
  <si>
    <t>Popisovače, 6 metalických barev</t>
  </si>
  <si>
    <t>Štětcové fixy sada 4 barev</t>
  </si>
  <si>
    <t>Štětcové fixy s flexibilním, kvalitním a odolným hrotem menší velikosti, 0,3 mm pro pohodlné psaní menších formátů. Sada obsahuje základní barvy: černá, červená, modrá, zelená.</t>
  </si>
  <si>
    <t xml:space="preserve">Sada rydel </t>
  </si>
  <si>
    <t>Rydla na linoryt. Násadka + 10 různých nožů. Vhodná i pro rytí do měkkého dřeva. Kvalitní ocel i plast/dřevo.</t>
  </si>
  <si>
    <t>Popisovače na bílou tabuli, klínový hrot sada 10 ks</t>
  </si>
  <si>
    <t>Pastelové zvýrazňovače, klínový hrot, 6 barev</t>
  </si>
  <si>
    <t>Blok A4 - drátěná vazba s PP deskami, linkovaný, mix barev</t>
  </si>
  <si>
    <t>Spirálový sešit A5 s pořadačem - černý</t>
  </si>
  <si>
    <t>Liner s tenkým hrotem - 60 barev</t>
  </si>
  <si>
    <t>KKY - Václava Fleisnerová,
Tel.: 37763 2501,
kybernet@kky.zcu.cz</t>
  </si>
  <si>
    <t>Technická 8, 
301 00 Plzeň,
Fakulta aplikovaných věd -
Katedra kybernetiky,
místnost UN 540</t>
  </si>
  <si>
    <t>SKM - Ilona Polívková, 
Tel.: 725 549 941,
polivkov@skm.zcu.cz</t>
  </si>
  <si>
    <t>Máchova 14, 
301 00 Plzeň,
Kolej Máchova 14-16,
místnost B1 001</t>
  </si>
  <si>
    <t>VYD - Štěpánka Pavezová,
Tel.: 37763 1977,
pavezova@uk.zcu.cz</t>
  </si>
  <si>
    <t>Univerzitní 18,
301 00 Plzeň,
Prodejna skript, 
místnost UB 103</t>
  </si>
  <si>
    <t>DFAV - Vlasta Suchomelová,
Tel.: 37763 2001, 
724 005 497,
suchome@fav.zcu.cz</t>
  </si>
  <si>
    <t xml:space="preserve">Technická 8,
301 00 Plzeň,
Fakulta aplikovaných věd - Děkanát, 
místnost UC 132
</t>
  </si>
  <si>
    <t>KPM - Zuzana Martinčíková, 
Tel.: 603 965 856,
zuzkam@fek.zcu.cz</t>
  </si>
  <si>
    <t>Univerzitní 22, 
301 00 Plzeň,
Fakulta ekonomická - Děkanát, 
místnost UL 404</t>
  </si>
  <si>
    <t>Formát A4 rozšířený na 220 mm , typ otvírání „U“, rozměr 220 x 300 mm, kapacita až 70 listů, polypropylen,  tloušťka min. 50 mic., balení 50 ks.</t>
  </si>
  <si>
    <t>Nezávěsné hladké PVC obaly, vkládání na šířku i na výšku, min. 150 mic, 10 ks v balení.</t>
  </si>
  <si>
    <t>Obálky pro kroužkovou perfovazbu, formát A4, karton 250 g, povrchová úprava imitace kůže, 100 ks v balení.</t>
  </si>
  <si>
    <t>Speciálně profilované nasazovací lišty zajišťují trvalý a pružný přítlak, spojení 1-30 listů, 50 ks v balení.</t>
  </si>
  <si>
    <t>Popisovatelné proužky, plastové, možnost opakované aplikace, neslepují se a nekroutí, 8 neon.barev x 25ks.</t>
  </si>
  <si>
    <t>Min. 50 listů, lepená vazba.</t>
  </si>
  <si>
    <t>Min. 40 listů.</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</si>
  <si>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t>
  </si>
  <si>
    <t>Gramáž 80±2; tloušťka 106±3; vlhkost 3,9-5,3%; opacita min. 90; bělost 146±CIE; hrubost dle Bendsena 220±50 cm3/min; permeabilita &lt;1250cm3/min. Vhodný do všech kopírovacích strojů a laserových tiskáren,  pro jednostranný tisk při spotřebě  do 250 listů (půl balíku) denně. Nedoporučuje se do inkoustových tiskáren. 1 bal /500 listů.</t>
  </si>
  <si>
    <t>Pro tisk i kopírování ve všech typech techniky, 1 bal/100 listů.</t>
  </si>
  <si>
    <t>Bílý karton (čtvrtka), 1 bal/200 listů.</t>
  </si>
  <si>
    <t xml:space="preserve">Polypropylenová oboustranná lepicí páska, univerzální použití, možnost použít pro podlahové krytiny a koberce. </t>
  </si>
  <si>
    <t>Vteřinové lepidlo vhodné na všechny materiály mimo lepení PP, PE, polystyrenu a jemné kůže. Vysoká pevnost na pevných a hladkých plochách, VODĚODOLNÉ, okamžitý účinek.</t>
  </si>
  <si>
    <t>Lepicí páska oboustranná 38 mm x 10 m</t>
  </si>
  <si>
    <t>Lepicí páska oboustranná 50 mm x 10 m</t>
  </si>
  <si>
    <t>Pastelky - 24 barev</t>
  </si>
  <si>
    <t>Klasické šestihranné pastelky, barevně lakované.</t>
  </si>
  <si>
    <t>Kvalitní mikro tužka 0,5mm; vhodná pro technické výkresy a náčrtky; jemný kovový hrot  vhodný pro použití v šablonách.</t>
  </si>
  <si>
    <t>Klínový hrot, šíře stopy 1-4 mm, ventilační uzávěr, vhodný i na faxový papír.</t>
  </si>
  <si>
    <t>Samolepicí etikety bílá 70 x 36 mm</t>
  </si>
  <si>
    <t xml:space="preserve">Archy formátu A4, pro tisk v kopírkách, laserových a inkoustových tiskárnách. 100listů/ bal. </t>
  </si>
  <si>
    <t xml:space="preserve">Samolepicí etikety  210 x 297 mm </t>
  </si>
  <si>
    <t>Min. 23mic, vhodná k balení větších předmětů, balíků a palet.</t>
  </si>
  <si>
    <t>S filcem, vyměnitelné vložky.</t>
  </si>
  <si>
    <t>Výměnné vložky do magnetické houby viz pol.č. 29</t>
  </si>
  <si>
    <t>Kompatibilní s pol.č. 29. Min. 10 ks v balení.</t>
  </si>
  <si>
    <t>Pouze pro razítkové podušky a pásková razítka, nevhodné pro samobarvící razítka.</t>
  </si>
  <si>
    <t>Korekční strojek pro opakované použití, korekce na běžném i faxovém papíře, náplň kryje okamžitě, nezanechává stopy či skvrny na fotokopiích.</t>
  </si>
  <si>
    <t>Transparentní fólie pro černobílé kopírování a laserový tisk, tloušťka 100 mic, oboustranně potisknutelná, termostabilní, antistatická úprava.  1bal/100list.</t>
  </si>
  <si>
    <t>Min. 100 g,  pro kancelář i domácnost.</t>
  </si>
  <si>
    <t>Vysoce kvalitní nůžky, nožnice vyrobené z tvrzené japonské oceli s nerezovou úpravou, ergonomické držení - měkký dotek, délka nůžek min. 15cm.</t>
  </si>
  <si>
    <t>Vysoce kvalitní nůžky, nožnice vyrobené z tvrzené japonské oceli s nerezovou úpravou, ergonomické držení - měkký dotek,délka nůžek min. 21cm.</t>
  </si>
  <si>
    <t xml:space="preserve">Na grafitové tužky. </t>
  </si>
  <si>
    <t>S kolmicí, transparentní.</t>
  </si>
  <si>
    <t>Plast, formát A4, šíře hřbetu 5 cm, hřbetní kapsa se štítkem na popisky.</t>
  </si>
  <si>
    <t>Vnějšek plast, vnitřek hladký papír, formát A4, šíře 50 cm.</t>
  </si>
  <si>
    <t>Listy v různých barvách, popisovatelný titulní list, vhodný pro dokumenty A4 v zakládacích obalech, 10 listů/ balení.</t>
  </si>
  <si>
    <t>Obaly "L" A4 - čiré</t>
  </si>
  <si>
    <t>Čiré, min. 45 mic., balení 100 ks.</t>
  </si>
  <si>
    <t>Čiré, min. 45 mic.,  balení 100 ks.</t>
  </si>
  <si>
    <t>Blok lepený bílý - špalík 8-9 x 8-9 cm</t>
  </si>
  <si>
    <t>Slepený špalíček bílých papírů.</t>
  </si>
  <si>
    <t>Slepený špalíček barevných papírů.</t>
  </si>
  <si>
    <t>Samolepicí blok, každý lístek má podél jedné strany lepivý pásek, 4 barvy po 50 listech v balení.</t>
  </si>
  <si>
    <t xml:space="preserve">Min .40 listů. </t>
  </si>
  <si>
    <t>Pro tisk i kopírování ve všech typech techniky, 1 bal/100 list.</t>
  </si>
  <si>
    <t>Samolepící, 1 bal/50ks.</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</si>
  <si>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</si>
  <si>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</si>
  <si>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Permanentní popisovač, kulatý hrot, šíře stopy 2 mm, popisovač se speciálním inkoustem pro popis CD a DVD.</t>
  </si>
  <si>
    <t>Klínový hrot, šíře stopy 1-4 mm, ventilační uzávěr , vhodný i na faxový papír. 6 ks v balení.</t>
  </si>
  <si>
    <t>Doplněk ke všem magnetickým tabulím, barevný mix, průměr 24 mm, 10 ks v balení.</t>
  </si>
  <si>
    <t>Formát A6, propisovací, 100 listů.</t>
  </si>
  <si>
    <t>Snadná výměna dokumentů, chrání dokument proti poškození.</t>
  </si>
  <si>
    <t>Děrovačka - min. 20 listů</t>
  </si>
  <si>
    <t>S bočním raménkem pro nastavení formátu, s ukazatelem středu, rozteč děr 8cm, kapac. děrování min. 20 listů současně.</t>
  </si>
  <si>
    <t>Vyrobeny z termocitlivého papíru.</t>
  </si>
  <si>
    <t>Pro vkládání dokumentů do velikosti A4, ekokarton min. 250g.</t>
  </si>
  <si>
    <t>Průhledné čiré krycí desky min. 150 mic, přední strana, formát A4, 100ks/bal.</t>
  </si>
  <si>
    <t>Průhledné čiré krycí desky min. 200 mic, přední strana, formát A4, 100ks/bal.</t>
  </si>
  <si>
    <t>Min. 50 listů, spirála vlevo.</t>
  </si>
  <si>
    <t>Blok na flipchart - bílý</t>
  </si>
  <si>
    <t>Bílý papír s děrováním pro zavěšení do všech typů flipchartů. V bloku min. 25 listů.</t>
  </si>
  <si>
    <r>
      <t xml:space="preserve">S doručenkou do vlastních rukou, samopropisovací. Viz
</t>
    </r>
    <r>
      <rPr>
        <b/>
        <sz val="11"/>
        <color rgb="FFFF0000"/>
        <rFont val="Calibri"/>
        <family val="2"/>
      </rPr>
      <t>Příloha č. 3 Kupní smlouvy - obálky C5_KP (II.)-010-2021.pdf</t>
    </r>
  </si>
  <si>
    <t>Adhezní bloček - neon, opatřen lepicí vrstvou pouze zpoloviny, nezanechává stopy po lepidle. 100 lístků.</t>
  </si>
  <si>
    <t xml:space="preserve">Vhodný pro tisk, speciálně hlazený bílý karton, 1 bal/500 listů. </t>
  </si>
  <si>
    <t>Vhodný pro tisk, speciálně hlazený bílý karton, 1 bal/250 listů.</t>
  </si>
  <si>
    <t>Barevný karton, 50 archů v balení.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</si>
  <si>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</si>
  <si>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33 m × 19 mm, transparentní,odvíječ s kovovým nožem.</t>
  </si>
  <si>
    <t>Vysoká lepicí síla a okamžitá přilnavost. Vhodné na papír, karton, nevysychá, neobsahuje rozpouštědla.</t>
  </si>
  <si>
    <t>Klasická tužka s pryží, tvrdost HB.</t>
  </si>
  <si>
    <t>1 etiketa / arch, archy formátu A4, pro tisk v kopírkách, laserových a inkoustových tiskárnách. 100listů/ balení.</t>
  </si>
  <si>
    <t>Archy formátu A4, pro tisk v kopírkách, laserových a inkoustových tiskárnách. 100listů/ bal.</t>
  </si>
  <si>
    <t>S bočním raménkem pro nastavení formátu, s ukazatelem středu, rozteč děr 8 cm, kapac. děrování min. 20 listů současně.</t>
  </si>
  <si>
    <t>Sešití min. 20 listů, spojovače 24/6, celokovová.</t>
  </si>
  <si>
    <t>Sešití min. 20 listů, spojovače 24/6 i 26/6.</t>
  </si>
  <si>
    <t>Antistatické, průzračně čiré. 100 listů v balení.</t>
  </si>
  <si>
    <t>Klip se spínacím špendlíkem, formát 57 x 92 mm, čiré PVC,  možnost vložit vlastní vizitku, 50 ks v balení.</t>
  </si>
  <si>
    <t>Sada školních kříd, 6 barev.</t>
  </si>
  <si>
    <t>Vysoce kvalitní nůžky, nožnice vyrobené z tvrzené japonské oceli s nerezovou úpravou, ergonomické držení - měkký dotek, délka nůžek min. 21 cm.</t>
  </si>
  <si>
    <t>Pro silnou i tenkou tužku, plastové se zásobníkem na odpad.</t>
  </si>
  <si>
    <t>Adhezní bloček - neon, opatřen lepicí vrstvou pouze zpoloviny, nezanechává stopy po lepidle. 6 x 100 lístků v balení. Barvy: neonově zelená, neonově oranžová, modrá, 2x žlutá , růžová.</t>
  </si>
  <si>
    <t>Samolepicí bločky, silně lepicí, vhodné pro vzkazy a poznámky, lístky dokonale přilnou a drží, nekroutí se, snadno se odlepují, nezanechávají stopy po lepidle. Rozměry lístku 47,6 x 47,6 mm.
Balení 12 x 90 lístků (barvy červená, oranžová, žlutá).</t>
  </si>
  <si>
    <t>Akrylové popisovače 2-3 mm - 12 ks. Dekorační popisovače vhodné na kámen, keramiku, sklo, plátno, kov, plast, … Rychle schne, po zaschnutí voděodolný. 
12 barev, šířka hrotu 2- 3 mm.</t>
  </si>
  <si>
    <t>Vodou roztíratelné pastelky. Syté, výrazné barvy. Balení – 36 barev</t>
  </si>
  <si>
    <t>Umělecký popisovač s kulatým hrotem v metalických barvách. Ideální popisovač pro většinu povrchů (papír, karton, sklo, plast, kov, kámen). Voděodolný, vhodný pro savý a tmavý papír. Nerozmazávající se po papíře. Není potřeba třepat či pumpovat, je možné ihned psát.</t>
  </si>
  <si>
    <t>Sada obsahuje: 60 ks linerů.
Krásné syté barvy.
Tenký hrot.
Šíře stopy: 0,4 mm.
Netofické/ ACID free.
Inkoust z fixy je pratelný z většiny textilií.</t>
  </si>
  <si>
    <t>Kroužkový blok A5 s rozdružovačem.
Poznámkový blok s boční spirálou A5, min. 120 listů, linkovaný.
Desky z pevného plastu, který bezpečně chrání blok před poškozením. Nejlépe s převažující černou barvou.
Min. 4 barevné rozlišovače pro lepší orientaci.</t>
  </si>
  <si>
    <t>Zvýrazňovač se seříznutým hrotem.
• 6 pastelových barev.
• Nevysychá ani při dlouhé době otevření.
• Inkoust odolný vůči UV záření.
• V sadě po 6 ks.
• Šíře stopy 0,5-3,5 mm.</t>
  </si>
  <si>
    <t>Popisovač na bílé tabule a flipcharty vysoké kvality.
• Plynulý tok inkoustu pro jemné a pohodlné psaní.
• Nezanechávají po smazání žádné stopy.
• Netoxický – neobsahuje xylen, toluen a benzen.
• Klínový/zkosený hrot 3-5 mm.
• 10 barev: černá, modrá, červená, zelená, růžová, tyrkysová, oranžová, hnědá, fialová, světle zelená.</t>
  </si>
  <si>
    <t>Blok v zářivých barvách WOW - po 5 kusech žlutá, zelená, modrá, růžová.
Kvalitní kroužkový blok s pružnými deskami z polypropylenu obsahuje pravítko a vnitřní kapsu pro uložení volných papírů.
Dvojitá drátěná kroužková vazba usnadňuje přetáčení listů a zajišťuje dlouhou životnost bloku.
Mikroperforace s vykrojením pro snazší odtržení listu.
Děrovaný bílý papír se saténovým povrchem.
Formát A4 linkovaný.
Min. 80 listů, 80 g/m2. FSC® certifikace.</t>
  </si>
  <si>
    <r>
      <t>Desky zadní pro kroužkovou vazbu -</t>
    </r>
    <r>
      <rPr>
        <b/>
        <sz val="11"/>
        <rFont val="Calibri"/>
        <family val="2"/>
      </rPr>
      <t xml:space="preserve"> bílé</t>
    </r>
  </si>
  <si>
    <r>
      <t>Hřbety 3mm - nasouvací lišty -</t>
    </r>
    <r>
      <rPr>
        <b/>
        <sz val="11"/>
        <rFont val="Calibri"/>
        <family val="2"/>
      </rPr>
      <t xml:space="preserve"> černé</t>
    </r>
  </si>
  <si>
    <r>
      <t>Zvýrazňovač 1-4 mm -</t>
    </r>
    <r>
      <rPr>
        <b/>
        <sz val="11"/>
        <rFont val="Calibri"/>
        <family val="2"/>
      </rPr>
      <t xml:space="preserve"> zelený, oranžový, růžový</t>
    </r>
  </si>
  <si>
    <r>
      <t xml:space="preserve">Pořadač 4-kroužkový A4 - 5 cm - </t>
    </r>
    <r>
      <rPr>
        <b/>
        <sz val="11"/>
        <rFont val="Calibri"/>
        <family val="2"/>
      </rPr>
      <t>modrý</t>
    </r>
  </si>
  <si>
    <r>
      <t xml:space="preserve">Pořadač pákový A4 - 5cm - </t>
    </r>
    <r>
      <rPr>
        <b/>
        <sz val="11"/>
        <rFont val="Calibri"/>
        <family val="2"/>
      </rPr>
      <t>modrý</t>
    </r>
  </si>
  <si>
    <r>
      <t>Desky odkládací A4, 3 klopy, ekokarton -</t>
    </r>
    <r>
      <rPr>
        <b/>
        <sz val="11"/>
        <rFont val="Calibri"/>
        <family val="2"/>
      </rPr>
      <t xml:space="preserve"> 100ks modrá, 100ks zelená, 100ks žlutá, 100ks červená</t>
    </r>
  </si>
  <si>
    <r>
      <t xml:space="preserve">Desky zadní pro kroužkovou vazbu -  </t>
    </r>
    <r>
      <rPr>
        <b/>
        <sz val="11"/>
        <rFont val="Calibri"/>
        <family val="2"/>
      </rPr>
      <t>bílé</t>
    </r>
  </si>
  <si>
    <r>
      <t xml:space="preserve">Samolepící záložky: šipky 12 x 42 mm - </t>
    </r>
    <r>
      <rPr>
        <b/>
        <sz val="11"/>
        <rFont val="Calibri"/>
        <family val="2"/>
      </rPr>
      <t xml:space="preserve">5x neon </t>
    </r>
  </si>
  <si>
    <r>
      <t xml:space="preserve">Samolepící záložky 12 x 45 mm  - </t>
    </r>
    <r>
      <rPr>
        <b/>
        <sz val="11"/>
        <rFont val="Calibri"/>
        <family val="2"/>
      </rPr>
      <t>8x neon</t>
    </r>
  </si>
  <si>
    <r>
      <t xml:space="preserve">Papír barevný kopírovací A4 80g - </t>
    </r>
    <r>
      <rPr>
        <b/>
        <sz val="11"/>
        <rFont val="Calibri"/>
        <family val="2"/>
      </rPr>
      <t>mix 5 barev</t>
    </r>
  </si>
  <si>
    <r>
      <t xml:space="preserve">Rozlišovač plastový Maxi - </t>
    </r>
    <r>
      <rPr>
        <b/>
        <sz val="11"/>
        <rFont val="Calibri"/>
        <family val="2"/>
      </rPr>
      <t>10 barev</t>
    </r>
  </si>
  <si>
    <r>
      <t xml:space="preserve">Samolepící bločky 38 x 51 mm, </t>
    </r>
    <r>
      <rPr>
        <b/>
        <sz val="11"/>
        <rFont val="Calibri"/>
        <family val="2"/>
      </rPr>
      <t xml:space="preserve"> 4 x neon  </t>
    </r>
  </si>
  <si>
    <r>
      <t>Samolepící záložky 12 x 45 mm  -</t>
    </r>
    <r>
      <rPr>
        <b/>
        <sz val="11"/>
        <rFont val="Calibri"/>
        <family val="2"/>
      </rPr>
      <t xml:space="preserve"> 8 x neon</t>
    </r>
  </si>
  <si>
    <r>
      <t>Papír barevný kopírovací A4 80g -</t>
    </r>
    <r>
      <rPr>
        <b/>
        <sz val="11"/>
        <rFont val="Calibri"/>
        <family val="2"/>
      </rPr>
      <t xml:space="preserve"> mix 5 barev</t>
    </r>
  </si>
  <si>
    <r>
      <t xml:space="preserve">Pastelky  - </t>
    </r>
    <r>
      <rPr>
        <b/>
        <sz val="11"/>
        <rFont val="Calibri"/>
        <family val="2"/>
      </rPr>
      <t xml:space="preserve">12 barev </t>
    </r>
  </si>
  <si>
    <r>
      <t xml:space="preserve">Magnety 24 mm - </t>
    </r>
    <r>
      <rPr>
        <b/>
        <sz val="11"/>
        <rFont val="Calibri"/>
        <family val="2"/>
      </rPr>
      <t>mix barev</t>
    </r>
  </si>
  <si>
    <r>
      <t>Samolepící blok  75 x 75 mm ± 2 mm - neon</t>
    </r>
    <r>
      <rPr>
        <b/>
        <sz val="11"/>
        <rFont val="Calibri"/>
        <family val="2"/>
      </rPr>
      <t xml:space="preserve"> (mix barev)</t>
    </r>
  </si>
  <si>
    <r>
      <t>Karton kreslící barevný A4 180g -</t>
    </r>
    <r>
      <rPr>
        <b/>
        <sz val="11"/>
        <rFont val="Calibri"/>
        <family val="2"/>
      </rPr>
      <t xml:space="preserve"> červený</t>
    </r>
  </si>
  <si>
    <r>
      <t>Karton kreslící barevný A4 180g -</t>
    </r>
    <r>
      <rPr>
        <b/>
        <sz val="11"/>
        <rFont val="Calibri"/>
        <family val="2"/>
      </rPr>
      <t xml:space="preserve"> mix 5 barev </t>
    </r>
  </si>
  <si>
    <r>
      <t xml:space="preserve">Pastelky - </t>
    </r>
    <r>
      <rPr>
        <b/>
        <sz val="11"/>
        <rFont val="Calibri"/>
        <family val="2"/>
      </rPr>
      <t>24 barev</t>
    </r>
  </si>
  <si>
    <t>Sešívačka min. 20 listů</t>
  </si>
  <si>
    <t>Sešívačka min. 20listů</t>
  </si>
  <si>
    <r>
      <t>Křída barevná  sada</t>
    </r>
    <r>
      <rPr>
        <b/>
        <sz val="11"/>
        <rFont val="Calibri"/>
        <family val="2"/>
      </rPr>
      <t xml:space="preserve"> 6 barev</t>
    </r>
  </si>
  <si>
    <r>
      <t xml:space="preserve">Samolepící blok  76 x 127 mm ± 2 mm - neon </t>
    </r>
    <r>
      <rPr>
        <b/>
        <sz val="11"/>
        <rFont val="Calibri"/>
        <family val="2"/>
      </rPr>
      <t>(zelená, oranžová, modrá, 2x žlutá, růžová)</t>
    </r>
  </si>
  <si>
    <r>
      <t>Samolepící bločky 47,6 x 47,6 mm -</t>
    </r>
    <r>
      <rPr>
        <b/>
        <sz val="11"/>
        <rFont val="Calibri"/>
        <family val="2"/>
      </rPr>
      <t xml:space="preserve"> mix barev (červená, oranžová, žlutá)</t>
    </r>
  </si>
  <si>
    <r>
      <t>Kvalitní samolepicí bloček, linkovaný, silně lepivá plocha, možnost opakovaného použití, dokonalá přilnavost, drží i na lehce znečištěném povrchu. Rozměry lístku 101 x 152 mm. 
90 lístků od každé barvy (</t>
    </r>
    <r>
      <rPr>
        <b/>
        <sz val="11"/>
        <color rgb="FF000000"/>
        <rFont val="Calibri"/>
        <family val="2"/>
      </rPr>
      <t>modrá, růžová, žlutá</t>
    </r>
    <r>
      <rPr>
        <sz val="11"/>
        <rFont val="Calibri"/>
        <family val="2"/>
      </rPr>
      <t>).</t>
    </r>
  </si>
  <si>
    <t xml:space="preserve">Vazač </t>
  </si>
  <si>
    <t>Hřbety pro vyzbu plastové 10 mm, bílé</t>
  </si>
  <si>
    <t>Hřbety pro vyzbu plastové 19 mm, bílé</t>
  </si>
  <si>
    <t>Přední desky pro kroužkovou vazbu A4 průhledné</t>
  </si>
  <si>
    <t>Obálka A4 modrá lesklá</t>
  </si>
  <si>
    <t>Markéta Přibylová,
Tel.: 37763 8001</t>
  </si>
  <si>
    <t>Univerzitní 22,
301 00 Plzeň,
Fakulta strojní - Děkanát,
místnost UV 207</t>
  </si>
  <si>
    <t>Vazba do plastových hřbetů, kapacita vazby min. 500 listů 80g, manuální děrování min. 20 listů 80g současně, manuální vázání, pracovní šíře 300 mm, nastavitelná hloubka děrování, nastavitelný doraz polohy papíru, hmotnost cca 9,5 kg, rozměry cca 310x430x20 mm.</t>
  </si>
  <si>
    <t>Hřbety pro kroužkovou vazbu plastové 10 mm bílé, 100ks/bal.</t>
  </si>
  <si>
    <t>Hřbety pro kroužkovou vazbu plastové 19 mm bílé, 100 ks/bal.</t>
  </si>
  <si>
    <t>Přední desky pro kroužkovou vazbu, transparentní, A4, 180 micron, 25 ks v balení.</t>
  </si>
  <si>
    <t>Obálka/list A4, karton s jednostranným lesklým povrchem, A4, gramáž 250 g/m2, 100ks v balení.</t>
  </si>
  <si>
    <t>Požadavek zadavatele: 
do sloupce označeného textem:</t>
  </si>
  <si>
    <t xml:space="preserve">Dodavatel doplní do jednotlivých prázdných žlutě podbarvených buněk požadované údaje, tj. jednotkové ceny. </t>
  </si>
</sst>
</file>

<file path=xl/styles.xml><?xml version="1.0" encoding="utf-8"?>
<styleSheet xmlns="http://schemas.openxmlformats.org/spreadsheetml/2006/main">
  <numFmts count="4">
    <numFmt numFmtId="164" formatCode="#,##0.00\ &quot;Kč&quot;"/>
    <numFmt numFmtId="165" formatCode="_-* #,##0.00\ &quot;Kč&quot;_-;\-* #,##0.00\ &quot;Kč&quot;_-;_-* &quot; &quot;??,_-;_-@_-"/>
    <numFmt numFmtId="177" formatCode="@"/>
    <numFmt numFmtId="178" formatCode="#,##0"/>
  </numFmts>
  <fonts count="1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1"/>
      <name val="Calibri"/>
      <family val="2"/>
      <scheme val="minor"/>
    </font>
    <font>
      <sz val="13"/>
      <color theme="1"/>
      <name val="Calibri"/>
      <family val="2"/>
      <scheme val="minor"/>
    </font>
    <font>
      <sz val="12"/>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1"/>
      <color theme="1"/>
      <name val="Calibri"/>
      <family val="2"/>
    </font>
    <font>
      <b/>
      <sz val="12"/>
      <color theme="1"/>
      <name val="Calibri"/>
      <family val="2"/>
      <scheme val="minor"/>
    </font>
    <font>
      <b/>
      <sz val="11"/>
      <color rgb="FFFF0000"/>
      <name val="Calibri"/>
      <family val="2"/>
    </font>
    <font>
      <b/>
      <sz val="11"/>
      <name val="Calibri"/>
      <family val="2"/>
    </font>
    <font>
      <b/>
      <sz val="11"/>
      <color rgb="FF000000"/>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4">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bottom style="thin"/>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medium"/>
      <right/>
      <top style="thick"/>
      <bottom style="thick"/>
    </border>
    <border>
      <left style="thick"/>
      <right/>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thick"/>
      <right style="medium"/>
      <top style="thin"/>
      <bottom/>
    </border>
    <border>
      <left style="medium"/>
      <right style="medium"/>
      <top style="thin"/>
      <bottom/>
    </border>
    <border>
      <left/>
      <right/>
      <top/>
      <bottom style="thick"/>
    </border>
    <border>
      <left style="medium"/>
      <right/>
      <top style="thick"/>
      <bottom style="thin"/>
    </border>
    <border>
      <left style="medium"/>
      <right/>
      <top style="thin"/>
      <bottom style="thin"/>
    </border>
    <border>
      <left style="medium"/>
      <right/>
      <top style="thin"/>
      <bottom style="thick"/>
    </border>
    <border>
      <left style="medium"/>
      <right style="thick"/>
      <top style="thick"/>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border>
    <border>
      <left style="medium"/>
      <right style="medium"/>
      <top/>
      <bottom/>
    </border>
    <border>
      <left style="medium"/>
      <right style="medium"/>
      <top/>
      <bottom style="thick"/>
    </border>
    <border>
      <left style="medium"/>
      <right/>
      <top style="thick"/>
      <bottom/>
    </border>
    <border>
      <left style="medium"/>
      <right/>
      <top/>
      <bottom/>
    </border>
    <border>
      <left style="medium"/>
      <right/>
      <top/>
      <bottom style="thick"/>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40">
    <xf numFmtId="0" fontId="0" fillId="0" borderId="0" xfId="0"/>
    <xf numFmtId="164" fontId="10" fillId="2" borderId="1" xfId="0" applyNumberFormat="1" applyFont="1" applyFill="1" applyBorder="1" applyAlignment="1" applyProtection="1">
      <alignment horizontal="right" vertical="center" wrapText="1" indent="1"/>
      <protection locked="0"/>
    </xf>
    <xf numFmtId="164" fontId="10" fillId="2" borderId="2" xfId="0" applyNumberFormat="1" applyFont="1" applyFill="1" applyBorder="1" applyAlignment="1" applyProtection="1">
      <alignment horizontal="right" vertical="center" wrapText="1" indent="1"/>
      <protection locked="0"/>
    </xf>
    <xf numFmtId="164" fontId="10" fillId="2" borderId="3" xfId="0" applyNumberFormat="1" applyFont="1" applyFill="1" applyBorder="1" applyAlignment="1" applyProtection="1">
      <alignment horizontal="right" vertical="center" wrapText="1" indent="1"/>
      <protection locked="0"/>
    </xf>
    <xf numFmtId="164" fontId="10" fillId="2" borderId="4" xfId="0" applyNumberFormat="1" applyFont="1" applyFill="1" applyBorder="1" applyAlignment="1" applyProtection="1">
      <alignment horizontal="right" vertical="center" wrapText="1" indent="1"/>
      <protection locked="0"/>
    </xf>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3" fillId="0" borderId="0" xfId="0" applyFont="1" applyAlignment="1" applyProtection="1">
      <alignment vertical="center"/>
      <protection/>
    </xf>
    <xf numFmtId="0" fontId="4" fillId="0" borderId="0" xfId="0" applyFont="1" applyAlignment="1" applyProtection="1">
      <alignment horizontal="center" vertical="top" wrapText="1"/>
      <protection/>
    </xf>
    <xf numFmtId="0" fontId="0" fillId="0" borderId="0" xfId="0" applyAlignment="1" applyProtection="1">
      <alignment vertical="top" wrapText="1"/>
      <protection/>
    </xf>
    <xf numFmtId="0" fontId="2"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7" fillId="0" borderId="0" xfId="0" applyFont="1" applyAlignment="1" applyProtection="1">
      <alignment vertical="center" wrapText="1"/>
      <protection/>
    </xf>
    <xf numFmtId="0" fontId="6" fillId="0" borderId="0" xfId="0" applyFont="1" applyAlignment="1" applyProtection="1">
      <alignment vertical="top" wrapText="1"/>
      <protection/>
    </xf>
    <xf numFmtId="0" fontId="8" fillId="0" borderId="0" xfId="0" applyFont="1" applyAlignment="1" applyProtection="1">
      <alignment vertical="center"/>
      <protection/>
    </xf>
    <xf numFmtId="0" fontId="8"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horizontal="right" vertical="center" indent="1"/>
      <protection/>
    </xf>
    <xf numFmtId="0" fontId="2" fillId="2" borderId="5"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6" xfId="0" applyBorder="1" applyProtection="1">
      <protection/>
    </xf>
    <xf numFmtId="0" fontId="9" fillId="3" borderId="7" xfId="0" applyFont="1" applyFill="1" applyBorder="1" applyAlignment="1" applyProtection="1">
      <alignment horizontal="center" vertical="center" textRotation="90" wrapText="1"/>
      <protection/>
    </xf>
    <xf numFmtId="0" fontId="9" fillId="3" borderId="8" xfId="0" applyFont="1" applyFill="1" applyBorder="1" applyAlignment="1" applyProtection="1">
      <alignment horizontal="center" vertical="center" wrapText="1"/>
      <protection/>
    </xf>
    <xf numFmtId="0" fontId="9" fillId="3" borderId="8"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3" borderId="8" xfId="0" applyFont="1" applyFill="1" applyBorder="1" applyAlignment="1" applyProtection="1">
      <alignment horizontal="center" vertical="center" wrapText="1"/>
      <protection/>
    </xf>
    <xf numFmtId="0" fontId="2" fillId="3" borderId="8" xfId="0" applyFont="1" applyFill="1" applyBorder="1" applyAlignment="1" applyProtection="1">
      <alignment horizontal="center" vertical="center" wrapText="1"/>
      <protection/>
    </xf>
    <xf numFmtId="0" fontId="9" fillId="3" borderId="9" xfId="0" applyFont="1" applyFill="1" applyBorder="1" applyAlignment="1" applyProtection="1">
      <alignment horizontal="center" vertical="center" wrapText="1"/>
      <protection/>
    </xf>
    <xf numFmtId="0" fontId="0" fillId="0" borderId="10" xfId="0" applyBorder="1" applyProtection="1">
      <protection/>
    </xf>
    <xf numFmtId="164" fontId="0" fillId="0" borderId="6" xfId="0" applyNumberFormat="1" applyBorder="1" applyAlignment="1" applyProtection="1">
      <alignment vertical="center"/>
      <protection/>
    </xf>
    <xf numFmtId="3" fontId="0" fillId="0" borderId="11" xfId="0" applyNumberFormat="1" applyFill="1" applyBorder="1" applyAlignment="1" applyProtection="1">
      <alignment horizontal="center" vertical="center" wrapText="1"/>
      <protection/>
    </xf>
    <xf numFmtId="0" fontId="10" fillId="0" borderId="1" xfId="21" applyFont="1" applyFill="1" applyBorder="1" applyAlignment="1" applyProtection="1">
      <alignment horizontal="left" vertical="center" wrapText="1" indent="1"/>
      <protection/>
    </xf>
    <xf numFmtId="3" fontId="0" fillId="0" borderId="1" xfId="0" applyNumberFormat="1" applyFill="1" applyBorder="1" applyAlignment="1" applyProtection="1">
      <alignment horizontal="center" vertical="center" wrapText="1"/>
      <protection/>
    </xf>
    <xf numFmtId="0" fontId="10" fillId="0" borderId="1" xfId="21" applyFont="1" applyFill="1" applyBorder="1" applyAlignment="1" applyProtection="1">
      <alignment horizontal="center" vertical="center" wrapText="1"/>
      <protection/>
    </xf>
    <xf numFmtId="0" fontId="10" fillId="0" borderId="1" xfId="21" applyFont="1" applyFill="1" applyBorder="1" applyAlignment="1" applyProtection="1">
      <alignment horizontal="left" vertical="center" wrapText="1" indent="1"/>
      <protection/>
    </xf>
    <xf numFmtId="164" fontId="0" fillId="0" borderId="1" xfId="0" applyNumberFormat="1" applyFill="1" applyBorder="1" applyAlignment="1" applyProtection="1">
      <alignment horizontal="right" vertical="center" indent="1"/>
      <protection/>
    </xf>
    <xf numFmtId="164" fontId="10" fillId="0" borderId="1" xfId="22" applyNumberFormat="1" applyFont="1" applyFill="1" applyBorder="1" applyAlignment="1" applyProtection="1">
      <alignment horizontal="right" vertical="center" wrapText="1" indent="1"/>
      <protection/>
    </xf>
    <xf numFmtId="165" fontId="0" fillId="0" borderId="1" xfId="0" applyNumberFormat="1" applyBorder="1" applyAlignment="1" applyProtection="1">
      <alignment horizontal="right" vertical="center" indent="1"/>
      <protection/>
    </xf>
    <xf numFmtId="0" fontId="0" fillId="0" borderId="1" xfId="0" applyBorder="1" applyAlignment="1" applyProtection="1">
      <alignment horizontal="center" vertical="center"/>
      <protection/>
    </xf>
    <xf numFmtId="3" fontId="0" fillId="0" borderId="12" xfId="0" applyNumberFormat="1" applyFill="1" applyBorder="1" applyAlignment="1" applyProtection="1">
      <alignment horizontal="center" vertical="center" wrapText="1"/>
      <protection/>
    </xf>
    <xf numFmtId="0" fontId="10" fillId="0" borderId="2" xfId="21" applyFont="1" applyFill="1" applyBorder="1" applyAlignment="1" applyProtection="1">
      <alignment horizontal="left" vertical="center" wrapText="1" indent="1"/>
      <protection/>
    </xf>
    <xf numFmtId="3" fontId="0" fillId="0" borderId="2" xfId="0" applyNumberFormat="1" applyFill="1" applyBorder="1" applyAlignment="1" applyProtection="1">
      <alignment horizontal="center" vertical="center" wrapText="1"/>
      <protection/>
    </xf>
    <xf numFmtId="0" fontId="10" fillId="0" borderId="2" xfId="21" applyFont="1" applyFill="1" applyBorder="1" applyAlignment="1" applyProtection="1">
      <alignment horizontal="center" vertical="center" wrapText="1"/>
      <protection/>
    </xf>
    <xf numFmtId="0" fontId="10" fillId="0" borderId="2" xfId="21" applyFont="1" applyFill="1" applyBorder="1" applyAlignment="1" applyProtection="1">
      <alignment horizontal="left" vertical="center" wrapText="1" indent="1"/>
      <protection/>
    </xf>
    <xf numFmtId="164" fontId="0" fillId="0" borderId="2" xfId="0" applyNumberFormat="1" applyFill="1" applyBorder="1" applyAlignment="1" applyProtection="1">
      <alignment horizontal="right" vertical="center" indent="1"/>
      <protection/>
    </xf>
    <xf numFmtId="164" fontId="10" fillId="0" borderId="2" xfId="22" applyNumberFormat="1" applyFont="1" applyFill="1" applyBorder="1" applyAlignment="1" applyProtection="1">
      <alignment horizontal="right" vertical="center" wrapText="1" indent="1"/>
      <protection/>
    </xf>
    <xf numFmtId="165" fontId="0" fillId="0" borderId="2" xfId="0" applyNumberFormat="1" applyBorder="1" applyAlignment="1" applyProtection="1">
      <alignment horizontal="right" vertical="center" indent="1"/>
      <protection/>
    </xf>
    <xf numFmtId="0" fontId="0" fillId="0" borderId="2" xfId="0" applyBorder="1" applyAlignment="1" applyProtection="1">
      <alignment horizontal="center" vertical="center"/>
      <protection/>
    </xf>
    <xf numFmtId="0" fontId="10" fillId="0" borderId="2" xfId="0" applyFont="1" applyFill="1" applyBorder="1" applyAlignment="1" applyProtection="1">
      <alignment horizontal="left" vertical="center" wrapText="1" indent="1"/>
      <protection/>
    </xf>
    <xf numFmtId="0" fontId="11" fillId="0" borderId="2" xfId="0" applyFont="1" applyFill="1" applyBorder="1" applyAlignment="1" applyProtection="1">
      <alignment horizontal="center" vertical="center" wrapText="1"/>
      <protection/>
    </xf>
    <xf numFmtId="0" fontId="11" fillId="0" borderId="2" xfId="0" applyFont="1" applyFill="1" applyBorder="1" applyAlignment="1" applyProtection="1">
      <alignment horizontal="left" vertical="center" wrapText="1" indent="1"/>
      <protection/>
    </xf>
    <xf numFmtId="164" fontId="11" fillId="0" borderId="2" xfId="23" applyNumberFormat="1" applyFont="1" applyFill="1" applyBorder="1" applyAlignment="1" applyProtection="1">
      <alignment horizontal="right" vertical="center" wrapText="1" indent="1"/>
      <protection/>
    </xf>
    <xf numFmtId="0" fontId="10" fillId="0" borderId="2" xfId="20" applyFont="1" applyFill="1" applyBorder="1" applyAlignment="1" applyProtection="1">
      <alignment horizontal="left" vertical="center" wrapText="1" indent="1"/>
      <protection/>
    </xf>
    <xf numFmtId="0" fontId="10" fillId="0" borderId="2" xfId="20" applyFont="1" applyFill="1" applyBorder="1" applyAlignment="1" applyProtection="1">
      <alignment horizontal="center" vertical="center" wrapText="1"/>
      <protection/>
    </xf>
    <xf numFmtId="164" fontId="10" fillId="0" borderId="2" xfId="20" applyNumberFormat="1" applyFont="1" applyFill="1" applyBorder="1" applyAlignment="1" applyProtection="1">
      <alignment horizontal="right" vertical="center" wrapText="1" indent="1"/>
      <protection/>
    </xf>
    <xf numFmtId="0" fontId="10" fillId="0" borderId="2" xfId="21" applyFont="1" applyFill="1" applyBorder="1" applyAlignment="1" applyProtection="1">
      <alignment horizontal="center" vertical="center" wrapText="1"/>
      <protection/>
    </xf>
    <xf numFmtId="164" fontId="10" fillId="0" borderId="2" xfId="22" applyNumberFormat="1" applyFont="1" applyFill="1" applyBorder="1" applyAlignment="1" applyProtection="1">
      <alignment horizontal="right" vertical="center" wrapText="1" indent="1"/>
      <protection/>
    </xf>
    <xf numFmtId="3" fontId="0" fillId="0" borderId="13" xfId="0" applyNumberFormat="1" applyFill="1" applyBorder="1" applyAlignment="1" applyProtection="1">
      <alignment horizontal="center" vertical="center" wrapText="1"/>
      <protection/>
    </xf>
    <xf numFmtId="0" fontId="10" fillId="0" borderId="3" xfId="21" applyFont="1" applyFill="1" applyBorder="1" applyAlignment="1" applyProtection="1">
      <alignment horizontal="left" vertical="center" wrapText="1" indent="1"/>
      <protection/>
    </xf>
    <xf numFmtId="3" fontId="0" fillId="0" borderId="3" xfId="0" applyNumberFormat="1" applyFill="1" applyBorder="1" applyAlignment="1" applyProtection="1">
      <alignment horizontal="center" vertical="center" wrapText="1"/>
      <protection/>
    </xf>
    <xf numFmtId="0" fontId="10" fillId="0" borderId="3" xfId="21" applyFont="1" applyFill="1" applyBorder="1" applyAlignment="1" applyProtection="1">
      <alignment horizontal="center" vertical="center" wrapText="1"/>
      <protection/>
    </xf>
    <xf numFmtId="0" fontId="10" fillId="0" borderId="3" xfId="21" applyFont="1" applyFill="1" applyBorder="1" applyAlignment="1" applyProtection="1">
      <alignment horizontal="left" vertical="center" wrapText="1" indent="1"/>
      <protection/>
    </xf>
    <xf numFmtId="164" fontId="0" fillId="0" borderId="3" xfId="0" applyNumberFormat="1" applyFill="1" applyBorder="1" applyAlignment="1" applyProtection="1">
      <alignment horizontal="right" vertical="center" indent="1"/>
      <protection/>
    </xf>
    <xf numFmtId="164" fontId="10" fillId="0" borderId="3" xfId="22" applyNumberFormat="1" applyFont="1" applyFill="1" applyBorder="1" applyAlignment="1" applyProtection="1">
      <alignment horizontal="right" vertical="center" wrapText="1" indent="1"/>
      <protection/>
    </xf>
    <xf numFmtId="165" fontId="0" fillId="0" borderId="3" xfId="0" applyNumberFormat="1" applyBorder="1" applyAlignment="1" applyProtection="1">
      <alignment horizontal="right" vertical="center" indent="1"/>
      <protection/>
    </xf>
    <xf numFmtId="0" fontId="0" fillId="0" borderId="3" xfId="0" applyBorder="1" applyAlignment="1" applyProtection="1">
      <alignment horizontal="center" vertical="center"/>
      <protection/>
    </xf>
    <xf numFmtId="3" fontId="0" fillId="0" borderId="14" xfId="0" applyNumberFormat="1" applyFill="1" applyBorder="1" applyAlignment="1" applyProtection="1">
      <alignment horizontal="center" vertical="center" wrapText="1"/>
      <protection/>
    </xf>
    <xf numFmtId="0" fontId="10" fillId="0" borderId="4" xfId="21" applyFont="1" applyFill="1" applyBorder="1" applyAlignment="1" applyProtection="1">
      <alignment horizontal="left" vertical="center" wrapText="1" indent="1"/>
      <protection/>
    </xf>
    <xf numFmtId="3" fontId="0" fillId="0" borderId="4" xfId="0" applyNumberFormat="1" applyFill="1" applyBorder="1" applyAlignment="1" applyProtection="1">
      <alignment horizontal="center" vertical="center" wrapText="1"/>
      <protection/>
    </xf>
    <xf numFmtId="0" fontId="10" fillId="0" borderId="4" xfId="21" applyFont="1" applyFill="1" applyBorder="1" applyAlignment="1" applyProtection="1">
      <alignment horizontal="center" vertical="center" wrapText="1"/>
      <protection/>
    </xf>
    <xf numFmtId="0" fontId="10" fillId="0" borderId="4" xfId="21" applyFont="1" applyFill="1" applyBorder="1" applyAlignment="1" applyProtection="1">
      <alignment horizontal="left" vertical="center" wrapText="1" indent="1"/>
      <protection/>
    </xf>
    <xf numFmtId="164" fontId="0" fillId="0" borderId="4" xfId="0" applyNumberFormat="1" applyFill="1" applyBorder="1" applyAlignment="1" applyProtection="1">
      <alignment horizontal="right" vertical="center" indent="1"/>
      <protection/>
    </xf>
    <xf numFmtId="164" fontId="10" fillId="0" borderId="4" xfId="22" applyNumberFormat="1" applyFont="1" applyFill="1" applyBorder="1" applyAlignment="1" applyProtection="1">
      <alignment horizontal="right" vertical="center" wrapText="1" indent="1"/>
      <protection/>
    </xf>
    <xf numFmtId="165" fontId="0" fillId="0" borderId="4" xfId="0" applyNumberFormat="1" applyBorder="1" applyAlignment="1" applyProtection="1">
      <alignment horizontal="right" vertical="center" indent="1"/>
      <protection/>
    </xf>
    <xf numFmtId="0" fontId="0" fillId="0" borderId="4" xfId="0" applyBorder="1" applyAlignment="1" applyProtection="1">
      <alignment horizontal="center" vertical="center"/>
      <protection/>
    </xf>
    <xf numFmtId="3" fontId="0" fillId="0" borderId="15" xfId="0" applyNumberFormat="1" applyFill="1" applyBorder="1" applyAlignment="1" applyProtection="1">
      <alignment horizontal="center" vertical="center" wrapText="1"/>
      <protection/>
    </xf>
    <xf numFmtId="0" fontId="10" fillId="0" borderId="16" xfId="21" applyFont="1" applyFill="1" applyBorder="1" applyAlignment="1" applyProtection="1">
      <alignment horizontal="left" vertical="center" wrapText="1" indent="1"/>
      <protection/>
    </xf>
    <xf numFmtId="3" fontId="0" fillId="0" borderId="16" xfId="0" applyNumberFormat="1" applyFill="1" applyBorder="1" applyAlignment="1" applyProtection="1">
      <alignment horizontal="center" vertical="center" wrapText="1"/>
      <protection/>
    </xf>
    <xf numFmtId="0" fontId="10" fillId="0" borderId="16" xfId="21" applyFont="1" applyFill="1" applyBorder="1" applyAlignment="1" applyProtection="1">
      <alignment horizontal="center" vertical="center" wrapText="1"/>
      <protection/>
    </xf>
    <xf numFmtId="0" fontId="10" fillId="0" borderId="16" xfId="21" applyFont="1" applyFill="1" applyBorder="1" applyAlignment="1" applyProtection="1">
      <alignment horizontal="left" vertical="center" wrapText="1" indent="1"/>
      <protection/>
    </xf>
    <xf numFmtId="164" fontId="0" fillId="0" borderId="16" xfId="0" applyNumberFormat="1" applyFill="1" applyBorder="1" applyAlignment="1" applyProtection="1">
      <alignment horizontal="right" vertical="center" indent="1"/>
      <protection/>
    </xf>
    <xf numFmtId="164" fontId="10" fillId="0" borderId="16" xfId="22" applyNumberFormat="1" applyFont="1" applyFill="1" applyBorder="1" applyAlignment="1" applyProtection="1">
      <alignment horizontal="right" vertical="center" wrapText="1" indent="1"/>
      <protection/>
    </xf>
    <xf numFmtId="0" fontId="0" fillId="0" borderId="0" xfId="0" applyBorder="1" applyProtection="1">
      <protection/>
    </xf>
    <xf numFmtId="0" fontId="0" fillId="0" borderId="1"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17" xfId="0" applyBorder="1" applyProtection="1">
      <protection/>
    </xf>
    <xf numFmtId="164" fontId="0" fillId="0" borderId="0" xfId="0" applyNumberFormat="1" applyAlignment="1" applyProtection="1">
      <alignment horizontal="right" vertical="center" indent="1"/>
      <protection/>
    </xf>
    <xf numFmtId="0" fontId="9" fillId="3" borderId="7" xfId="0" applyFont="1" applyFill="1" applyBorder="1" applyAlignment="1" applyProtection="1">
      <alignment horizontal="center" vertical="center" wrapText="1"/>
      <protection/>
    </xf>
    <xf numFmtId="0" fontId="0" fillId="0" borderId="0" xfId="0" applyAlignment="1" applyProtection="1">
      <alignment horizontal="right" vertical="center" wrapText="1"/>
      <protection/>
    </xf>
    <xf numFmtId="164" fontId="6" fillId="0" borderId="0" xfId="0" applyNumberFormat="1" applyFont="1" applyAlignment="1" applyProtection="1">
      <alignment horizontal="right" vertical="center" indent="1"/>
      <protection/>
    </xf>
    <xf numFmtId="164" fontId="3" fillId="0" borderId="7"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0" fontId="0" fillId="0" borderId="1"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2" fillId="0" borderId="2" xfId="0" applyFont="1" applyFill="1" applyBorder="1" applyAlignment="1" applyProtection="1">
      <alignment horizontal="center" vertical="center" wrapText="1"/>
      <protection/>
    </xf>
    <xf numFmtId="0" fontId="2" fillId="0" borderId="3" xfId="0" applyFont="1" applyFill="1" applyBorder="1" applyAlignment="1" applyProtection="1">
      <alignment horizontal="center" vertical="center" wrapText="1"/>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2" fillId="0" borderId="0" xfId="0" applyFont="1" applyAlignment="1" applyProtection="1">
      <alignment horizontal="left" vertical="center" wrapText="1"/>
      <protection/>
    </xf>
    <xf numFmtId="0" fontId="2" fillId="3" borderId="8" xfId="0" applyFont="1" applyFill="1" applyBorder="1" applyAlignment="1" applyProtection="1">
      <alignment horizontal="center" vertical="center" wrapText="1"/>
      <protection/>
    </xf>
    <xf numFmtId="0" fontId="0" fillId="3" borderId="8" xfId="0" applyFill="1" applyBorder="1" applyAlignment="1" applyProtection="1">
      <alignment vertical="center" wrapText="1"/>
      <protection/>
    </xf>
    <xf numFmtId="0" fontId="0" fillId="3" borderId="21" xfId="0" applyFill="1" applyBorder="1" applyAlignment="1" applyProtection="1">
      <alignment vertical="center" wrapText="1"/>
      <protection/>
    </xf>
    <xf numFmtId="0" fontId="9" fillId="0" borderId="0" xfId="0" applyFont="1" applyAlignment="1" applyProtection="1">
      <alignment horizontal="left" vertical="center" wrapText="1"/>
      <protection/>
    </xf>
    <xf numFmtId="164" fontId="3" fillId="0" borderId="8" xfId="0" applyNumberFormat="1" applyFont="1" applyBorder="1" applyAlignment="1" applyProtection="1">
      <alignment horizontal="center" vertical="center"/>
      <protection/>
    </xf>
    <xf numFmtId="0" fontId="0" fillId="0" borderId="8" xfId="0" applyBorder="1" applyProtection="1">
      <protection/>
    </xf>
    <xf numFmtId="0" fontId="0" fillId="0" borderId="21" xfId="0" applyBorder="1" applyProtection="1">
      <protection/>
    </xf>
    <xf numFmtId="0" fontId="16" fillId="0" borderId="0"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2" fillId="0" borderId="27"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3 2" xfId="22"/>
    <cellStyle name="Normální 4" xfId="23"/>
  </cellStyles>
  <dxfs count="17">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numFmt numFmtId="177" formatCode="@"/>
      <fill>
        <patternFill patternType="solid">
          <fgColor rgb="FFFFD1D1"/>
          <bgColor rgb="FFFFD1D1"/>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7"/>
  <sheetViews>
    <sheetView showGridLines="0" tabSelected="1" zoomScale="80" zoomScaleNormal="80" workbookViewId="0" topLeftCell="A31">
      <selection activeCell="I7" sqref="I7:I154"/>
    </sheetView>
  </sheetViews>
  <sheetFormatPr defaultColWidth="8.7109375" defaultRowHeight="15"/>
  <cols>
    <col min="1" max="1" width="1.421875" style="5" bestFit="1" customWidth="1"/>
    <col min="2" max="2" width="5.57421875" style="5" bestFit="1" customWidth="1"/>
    <col min="3" max="3" width="49.140625" style="7" customWidth="1"/>
    <col min="4" max="4" width="9.57421875" style="95" bestFit="1" customWidth="1"/>
    <col min="5" max="5" width="9.00390625" style="6" bestFit="1" customWidth="1"/>
    <col min="6" max="6" width="90.00390625" style="7" customWidth="1"/>
    <col min="7" max="7" width="16.57421875" style="7" hidden="1" customWidth="1"/>
    <col min="8" max="8" width="21.421875" style="5" customWidth="1"/>
    <col min="9" max="9" width="23.421875" style="5" customWidth="1"/>
    <col min="10" max="10" width="20.57421875" style="5" bestFit="1" customWidth="1"/>
    <col min="11" max="11" width="19.57421875" style="5" bestFit="1" customWidth="1"/>
    <col min="12" max="12" width="13.28125" style="5" customWidth="1"/>
    <col min="13" max="13" width="26.140625" style="5" hidden="1" customWidth="1"/>
    <col min="14" max="14" width="20.140625" style="5" hidden="1" customWidth="1"/>
    <col min="15" max="15" width="32.00390625" style="5" customWidth="1"/>
    <col min="16" max="16" width="32.57421875" style="5" customWidth="1"/>
    <col min="17" max="17" width="28.421875" style="5" customWidth="1"/>
    <col min="18" max="18" width="11.140625" style="5" hidden="1" customWidth="1"/>
    <col min="19" max="19" width="33.421875" style="8" customWidth="1"/>
    <col min="20" max="20" width="2.421875" style="5" customWidth="1"/>
    <col min="21" max="16384" width="8.7109375" style="5" customWidth="1"/>
  </cols>
  <sheetData>
    <row r="1" spans="2:4" ht="36.6" customHeight="1">
      <c r="B1" s="108" t="s">
        <v>57</v>
      </c>
      <c r="C1" s="109"/>
      <c r="D1" s="109"/>
    </row>
    <row r="2" spans="3:19" ht="20.1" customHeight="1">
      <c r="C2" s="5"/>
      <c r="D2" s="9"/>
      <c r="E2" s="10"/>
      <c r="F2" s="11"/>
      <c r="G2" s="11"/>
      <c r="H2" s="11"/>
      <c r="I2" s="11"/>
      <c r="K2" s="12"/>
      <c r="L2" s="12"/>
      <c r="M2" s="12"/>
      <c r="N2" s="12"/>
      <c r="O2" s="12"/>
      <c r="P2" s="12"/>
      <c r="Q2" s="12"/>
      <c r="R2" s="13"/>
      <c r="S2" s="14"/>
    </row>
    <row r="3" spans="2:17" ht="20.1" customHeight="1">
      <c r="B3" s="118" t="s">
        <v>280</v>
      </c>
      <c r="C3" s="119"/>
      <c r="D3" s="120" t="s">
        <v>0</v>
      </c>
      <c r="E3" s="121"/>
      <c r="F3" s="124" t="s">
        <v>281</v>
      </c>
      <c r="G3" s="125"/>
      <c r="H3" s="125"/>
      <c r="I3" s="15"/>
      <c r="J3" s="15"/>
      <c r="K3" s="15"/>
      <c r="M3" s="16"/>
      <c r="N3" s="16"/>
      <c r="O3" s="12"/>
      <c r="P3" s="12"/>
      <c r="Q3" s="12"/>
    </row>
    <row r="4" spans="2:17" ht="20.1" customHeight="1" thickBot="1">
      <c r="B4" s="118"/>
      <c r="C4" s="119"/>
      <c r="D4" s="122"/>
      <c r="E4" s="123"/>
      <c r="F4" s="124"/>
      <c r="G4" s="125"/>
      <c r="H4" s="125"/>
      <c r="I4" s="12"/>
      <c r="K4" s="12"/>
      <c r="L4" s="12"/>
      <c r="M4" s="12"/>
      <c r="N4" s="12"/>
      <c r="O4" s="12"/>
      <c r="P4" s="12"/>
      <c r="Q4" s="12"/>
    </row>
    <row r="5" spans="2:19" ht="34.5" customHeight="1" thickBot="1">
      <c r="B5" s="17"/>
      <c r="C5" s="18"/>
      <c r="D5" s="19"/>
      <c r="E5" s="19"/>
      <c r="F5" s="11"/>
      <c r="G5" s="20"/>
      <c r="I5" s="21" t="s">
        <v>0</v>
      </c>
      <c r="S5" s="22"/>
    </row>
    <row r="6" spans="1:20" ht="67.35" customHeight="1" thickBot="1" thickTop="1">
      <c r="A6" s="23"/>
      <c r="B6" s="24" t="s">
        <v>1</v>
      </c>
      <c r="C6" s="25" t="s">
        <v>24</v>
      </c>
      <c r="D6" s="26" t="s">
        <v>2</v>
      </c>
      <c r="E6" s="25" t="s">
        <v>25</v>
      </c>
      <c r="F6" s="25" t="s">
        <v>26</v>
      </c>
      <c r="G6" s="25" t="s">
        <v>27</v>
      </c>
      <c r="H6" s="26" t="s">
        <v>3</v>
      </c>
      <c r="I6" s="27" t="s">
        <v>4</v>
      </c>
      <c r="J6" s="28" t="s">
        <v>5</v>
      </c>
      <c r="K6" s="28" t="s">
        <v>6</v>
      </c>
      <c r="L6" s="25" t="s">
        <v>28</v>
      </c>
      <c r="M6" s="25" t="s">
        <v>50</v>
      </c>
      <c r="N6" s="25" t="s">
        <v>29</v>
      </c>
      <c r="O6" s="29" t="s">
        <v>30</v>
      </c>
      <c r="P6" s="25" t="s">
        <v>31</v>
      </c>
      <c r="Q6" s="25" t="s">
        <v>32</v>
      </c>
      <c r="R6" s="25" t="s">
        <v>33</v>
      </c>
      <c r="S6" s="30" t="s">
        <v>56</v>
      </c>
      <c r="T6" s="31"/>
    </row>
    <row r="7" spans="1:20" ht="43.7" customHeight="1" thickTop="1">
      <c r="A7" s="32"/>
      <c r="B7" s="33">
        <v>1</v>
      </c>
      <c r="C7" s="34" t="s">
        <v>58</v>
      </c>
      <c r="D7" s="35">
        <v>2</v>
      </c>
      <c r="E7" s="36" t="s">
        <v>10</v>
      </c>
      <c r="F7" s="37" t="s">
        <v>150</v>
      </c>
      <c r="G7" s="38">
        <f aca="true" t="shared" si="0" ref="G7:G150">D7*H7</f>
        <v>120</v>
      </c>
      <c r="H7" s="39">
        <v>60</v>
      </c>
      <c r="I7" s="1">
        <v>48</v>
      </c>
      <c r="J7" s="40">
        <f aca="true" t="shared" si="1" ref="J7:J42">D7*I7</f>
        <v>96</v>
      </c>
      <c r="K7" s="41" t="str">
        <f aca="true" t="shared" si="2" ref="K7:K35">IF(ISNUMBER(I7),IF(I7&gt;H7,"NEVYHOVUJE","VYHOVUJE")," ")</f>
        <v>VYHOVUJE</v>
      </c>
      <c r="L7" s="129" t="s">
        <v>34</v>
      </c>
      <c r="M7" s="126"/>
      <c r="N7" s="126"/>
      <c r="O7" s="129" t="s">
        <v>140</v>
      </c>
      <c r="P7" s="129" t="s">
        <v>141</v>
      </c>
      <c r="Q7" s="134">
        <v>14</v>
      </c>
      <c r="R7" s="126"/>
      <c r="S7" s="137" t="s">
        <v>8</v>
      </c>
      <c r="T7" s="31"/>
    </row>
    <row r="8" spans="1:20" ht="21.6" customHeight="1">
      <c r="A8" s="23"/>
      <c r="B8" s="42">
        <v>2</v>
      </c>
      <c r="C8" s="43" t="s">
        <v>59</v>
      </c>
      <c r="D8" s="44">
        <v>10</v>
      </c>
      <c r="E8" s="45" t="s">
        <v>10</v>
      </c>
      <c r="F8" s="46" t="s">
        <v>151</v>
      </c>
      <c r="G8" s="47">
        <f t="shared" si="0"/>
        <v>370</v>
      </c>
      <c r="H8" s="48">
        <v>37</v>
      </c>
      <c r="I8" s="2">
        <v>35</v>
      </c>
      <c r="J8" s="49">
        <f t="shared" si="1"/>
        <v>350</v>
      </c>
      <c r="K8" s="50" t="str">
        <f t="shared" si="2"/>
        <v>VYHOVUJE</v>
      </c>
      <c r="L8" s="130"/>
      <c r="M8" s="127"/>
      <c r="N8" s="127"/>
      <c r="O8" s="132"/>
      <c r="P8" s="132"/>
      <c r="Q8" s="135"/>
      <c r="R8" s="127"/>
      <c r="S8" s="138"/>
      <c r="T8" s="31"/>
    </row>
    <row r="9" spans="1:20" ht="27" customHeight="1">
      <c r="A9" s="23"/>
      <c r="B9" s="42">
        <v>3</v>
      </c>
      <c r="C9" s="43" t="s">
        <v>242</v>
      </c>
      <c r="D9" s="44">
        <v>1</v>
      </c>
      <c r="E9" s="45" t="s">
        <v>10</v>
      </c>
      <c r="F9" s="46" t="s">
        <v>152</v>
      </c>
      <c r="G9" s="47">
        <f t="shared" si="0"/>
        <v>300</v>
      </c>
      <c r="H9" s="48">
        <v>300</v>
      </c>
      <c r="I9" s="2">
        <v>240</v>
      </c>
      <c r="J9" s="49">
        <f t="shared" si="1"/>
        <v>240</v>
      </c>
      <c r="K9" s="50" t="str">
        <f t="shared" si="2"/>
        <v>VYHOVUJE</v>
      </c>
      <c r="L9" s="130"/>
      <c r="M9" s="127"/>
      <c r="N9" s="127"/>
      <c r="O9" s="132"/>
      <c r="P9" s="132"/>
      <c r="Q9" s="135"/>
      <c r="R9" s="127"/>
      <c r="S9" s="138"/>
      <c r="T9" s="31"/>
    </row>
    <row r="10" spans="1:20" ht="23.45" customHeight="1">
      <c r="A10" s="23"/>
      <c r="B10" s="42">
        <v>4</v>
      </c>
      <c r="C10" s="43" t="s">
        <v>243</v>
      </c>
      <c r="D10" s="44">
        <v>1</v>
      </c>
      <c r="E10" s="45" t="s">
        <v>10</v>
      </c>
      <c r="F10" s="46" t="s">
        <v>153</v>
      </c>
      <c r="G10" s="47">
        <f t="shared" si="0"/>
        <v>220</v>
      </c>
      <c r="H10" s="48">
        <v>220</v>
      </c>
      <c r="I10" s="2">
        <v>170</v>
      </c>
      <c r="J10" s="49">
        <f t="shared" si="1"/>
        <v>170</v>
      </c>
      <c r="K10" s="50" t="str">
        <f t="shared" si="2"/>
        <v>VYHOVUJE</v>
      </c>
      <c r="L10" s="130"/>
      <c r="M10" s="127"/>
      <c r="N10" s="127"/>
      <c r="O10" s="132"/>
      <c r="P10" s="132"/>
      <c r="Q10" s="135"/>
      <c r="R10" s="127"/>
      <c r="S10" s="138"/>
      <c r="T10" s="31"/>
    </row>
    <row r="11" spans="1:20" ht="23.45" customHeight="1">
      <c r="A11" s="23"/>
      <c r="B11" s="42">
        <v>5</v>
      </c>
      <c r="C11" s="43" t="s">
        <v>249</v>
      </c>
      <c r="D11" s="44">
        <v>3</v>
      </c>
      <c r="E11" s="45" t="s">
        <v>10</v>
      </c>
      <c r="F11" s="46" t="s">
        <v>52</v>
      </c>
      <c r="G11" s="47">
        <f t="shared" si="0"/>
        <v>105</v>
      </c>
      <c r="H11" s="48">
        <v>35</v>
      </c>
      <c r="I11" s="2">
        <v>32</v>
      </c>
      <c r="J11" s="49">
        <f t="shared" si="1"/>
        <v>96</v>
      </c>
      <c r="K11" s="50" t="str">
        <f t="shared" si="2"/>
        <v>VYHOVUJE</v>
      </c>
      <c r="L11" s="130"/>
      <c r="M11" s="127"/>
      <c r="N11" s="127"/>
      <c r="O11" s="132"/>
      <c r="P11" s="132"/>
      <c r="Q11" s="135"/>
      <c r="R11" s="127"/>
      <c r="S11" s="138"/>
      <c r="T11" s="31"/>
    </row>
    <row r="12" spans="1:20" ht="23.45" customHeight="1">
      <c r="A12" s="23"/>
      <c r="B12" s="42">
        <v>6</v>
      </c>
      <c r="C12" s="51" t="s">
        <v>250</v>
      </c>
      <c r="D12" s="44">
        <v>3</v>
      </c>
      <c r="E12" s="52" t="s">
        <v>10</v>
      </c>
      <c r="F12" s="53" t="s">
        <v>154</v>
      </c>
      <c r="G12" s="47">
        <f t="shared" si="0"/>
        <v>72</v>
      </c>
      <c r="H12" s="54">
        <v>24</v>
      </c>
      <c r="I12" s="2">
        <v>24</v>
      </c>
      <c r="J12" s="49">
        <f t="shared" si="1"/>
        <v>72</v>
      </c>
      <c r="K12" s="50" t="str">
        <f t="shared" si="2"/>
        <v>VYHOVUJE</v>
      </c>
      <c r="L12" s="130"/>
      <c r="M12" s="127"/>
      <c r="N12" s="127"/>
      <c r="O12" s="132"/>
      <c r="P12" s="132"/>
      <c r="Q12" s="135"/>
      <c r="R12" s="127"/>
      <c r="S12" s="138"/>
      <c r="T12" s="31"/>
    </row>
    <row r="13" spans="1:20" ht="21.6" customHeight="1">
      <c r="A13" s="23"/>
      <c r="B13" s="42">
        <v>7</v>
      </c>
      <c r="C13" s="43" t="s">
        <v>60</v>
      </c>
      <c r="D13" s="44">
        <v>10</v>
      </c>
      <c r="E13" s="45" t="s">
        <v>7</v>
      </c>
      <c r="F13" s="46" t="s">
        <v>155</v>
      </c>
      <c r="G13" s="47">
        <f t="shared" si="0"/>
        <v>150</v>
      </c>
      <c r="H13" s="48">
        <v>15</v>
      </c>
      <c r="I13" s="2">
        <v>12</v>
      </c>
      <c r="J13" s="49">
        <f t="shared" si="1"/>
        <v>120</v>
      </c>
      <c r="K13" s="50" t="str">
        <f t="shared" si="2"/>
        <v>VYHOVUJE</v>
      </c>
      <c r="L13" s="130"/>
      <c r="M13" s="127"/>
      <c r="N13" s="127"/>
      <c r="O13" s="132"/>
      <c r="P13" s="132"/>
      <c r="Q13" s="135"/>
      <c r="R13" s="127"/>
      <c r="S13" s="138"/>
      <c r="T13" s="31"/>
    </row>
    <row r="14" spans="1:20" ht="21.6" customHeight="1">
      <c r="A14" s="23"/>
      <c r="B14" s="42">
        <v>8</v>
      </c>
      <c r="C14" s="43" t="s">
        <v>61</v>
      </c>
      <c r="D14" s="44">
        <v>20</v>
      </c>
      <c r="E14" s="45" t="s">
        <v>7</v>
      </c>
      <c r="F14" s="46" t="s">
        <v>156</v>
      </c>
      <c r="G14" s="47">
        <f t="shared" si="0"/>
        <v>100</v>
      </c>
      <c r="H14" s="48">
        <v>5</v>
      </c>
      <c r="I14" s="2">
        <v>5</v>
      </c>
      <c r="J14" s="49">
        <f t="shared" si="1"/>
        <v>100</v>
      </c>
      <c r="K14" s="50" t="str">
        <f t="shared" si="2"/>
        <v>VYHOVUJE</v>
      </c>
      <c r="L14" s="130"/>
      <c r="M14" s="127"/>
      <c r="N14" s="127"/>
      <c r="O14" s="132"/>
      <c r="P14" s="132"/>
      <c r="Q14" s="135"/>
      <c r="R14" s="127"/>
      <c r="S14" s="138"/>
      <c r="T14" s="31"/>
    </row>
    <row r="15" spans="1:20" ht="21.6" customHeight="1">
      <c r="A15" s="23"/>
      <c r="B15" s="42">
        <v>9</v>
      </c>
      <c r="C15" s="43" t="s">
        <v>62</v>
      </c>
      <c r="D15" s="44">
        <v>10</v>
      </c>
      <c r="E15" s="45" t="s">
        <v>7</v>
      </c>
      <c r="F15" s="46" t="s">
        <v>156</v>
      </c>
      <c r="G15" s="47">
        <f t="shared" si="0"/>
        <v>50</v>
      </c>
      <c r="H15" s="48">
        <v>5</v>
      </c>
      <c r="I15" s="2">
        <v>5</v>
      </c>
      <c r="J15" s="49">
        <f t="shared" si="1"/>
        <v>50</v>
      </c>
      <c r="K15" s="50" t="str">
        <f t="shared" si="2"/>
        <v>VYHOVUJE</v>
      </c>
      <c r="L15" s="130"/>
      <c r="M15" s="127"/>
      <c r="N15" s="127"/>
      <c r="O15" s="132"/>
      <c r="P15" s="132"/>
      <c r="Q15" s="135"/>
      <c r="R15" s="127"/>
      <c r="S15" s="138"/>
      <c r="T15" s="31"/>
    </row>
    <row r="16" spans="1:20" ht="21.6" customHeight="1">
      <c r="A16" s="23"/>
      <c r="B16" s="42">
        <v>10</v>
      </c>
      <c r="C16" s="43" t="s">
        <v>42</v>
      </c>
      <c r="D16" s="44">
        <v>10</v>
      </c>
      <c r="E16" s="45" t="s">
        <v>7</v>
      </c>
      <c r="F16" s="46" t="s">
        <v>51</v>
      </c>
      <c r="G16" s="47">
        <f t="shared" si="0"/>
        <v>50</v>
      </c>
      <c r="H16" s="48">
        <v>5</v>
      </c>
      <c r="I16" s="2">
        <v>5</v>
      </c>
      <c r="J16" s="49">
        <f t="shared" si="1"/>
        <v>50</v>
      </c>
      <c r="K16" s="50" t="str">
        <f t="shared" si="2"/>
        <v>VYHOVUJE</v>
      </c>
      <c r="L16" s="130"/>
      <c r="M16" s="127"/>
      <c r="N16" s="127"/>
      <c r="O16" s="132"/>
      <c r="P16" s="132"/>
      <c r="Q16" s="135"/>
      <c r="R16" s="127"/>
      <c r="S16" s="138"/>
      <c r="T16" s="31"/>
    </row>
    <row r="17" spans="1:20" ht="21.6" customHeight="1">
      <c r="A17" s="23"/>
      <c r="B17" s="42">
        <v>11</v>
      </c>
      <c r="C17" s="43" t="s">
        <v>63</v>
      </c>
      <c r="D17" s="44">
        <v>10</v>
      </c>
      <c r="E17" s="45" t="s">
        <v>7</v>
      </c>
      <c r="F17" s="46" t="s">
        <v>51</v>
      </c>
      <c r="G17" s="47">
        <f t="shared" si="0"/>
        <v>50</v>
      </c>
      <c r="H17" s="48">
        <v>5</v>
      </c>
      <c r="I17" s="2">
        <v>5</v>
      </c>
      <c r="J17" s="49">
        <f t="shared" si="1"/>
        <v>50</v>
      </c>
      <c r="K17" s="50" t="str">
        <f t="shared" si="2"/>
        <v>VYHOVUJE</v>
      </c>
      <c r="L17" s="130"/>
      <c r="M17" s="127"/>
      <c r="N17" s="127"/>
      <c r="O17" s="132"/>
      <c r="P17" s="132"/>
      <c r="Q17" s="135"/>
      <c r="R17" s="127"/>
      <c r="S17" s="138"/>
      <c r="T17" s="31"/>
    </row>
    <row r="18" spans="1:20" ht="21.6" customHeight="1">
      <c r="A18" s="23"/>
      <c r="B18" s="42">
        <v>12</v>
      </c>
      <c r="C18" s="43" t="s">
        <v>64</v>
      </c>
      <c r="D18" s="44">
        <v>10</v>
      </c>
      <c r="E18" s="45" t="s">
        <v>7</v>
      </c>
      <c r="F18" s="46" t="s">
        <v>51</v>
      </c>
      <c r="G18" s="47">
        <f t="shared" si="0"/>
        <v>100</v>
      </c>
      <c r="H18" s="48">
        <v>10</v>
      </c>
      <c r="I18" s="2">
        <v>10</v>
      </c>
      <c r="J18" s="49">
        <f t="shared" si="1"/>
        <v>100</v>
      </c>
      <c r="K18" s="50" t="str">
        <f t="shared" si="2"/>
        <v>VYHOVUJE</v>
      </c>
      <c r="L18" s="130"/>
      <c r="M18" s="127"/>
      <c r="N18" s="127"/>
      <c r="O18" s="132"/>
      <c r="P18" s="132"/>
      <c r="Q18" s="135"/>
      <c r="R18" s="127"/>
      <c r="S18" s="138"/>
      <c r="T18" s="31"/>
    </row>
    <row r="19" spans="1:20" ht="21.6" customHeight="1">
      <c r="A19" s="23"/>
      <c r="B19" s="42">
        <v>13</v>
      </c>
      <c r="C19" s="55" t="s">
        <v>45</v>
      </c>
      <c r="D19" s="44">
        <v>10</v>
      </c>
      <c r="E19" s="56" t="s">
        <v>7</v>
      </c>
      <c r="F19" s="55" t="s">
        <v>51</v>
      </c>
      <c r="G19" s="47">
        <f t="shared" si="0"/>
        <v>100</v>
      </c>
      <c r="H19" s="57">
        <v>10</v>
      </c>
      <c r="I19" s="2">
        <v>10</v>
      </c>
      <c r="J19" s="49">
        <f t="shared" si="1"/>
        <v>100</v>
      </c>
      <c r="K19" s="50" t="str">
        <f t="shared" si="2"/>
        <v>VYHOVUJE</v>
      </c>
      <c r="L19" s="130"/>
      <c r="M19" s="127"/>
      <c r="N19" s="127"/>
      <c r="O19" s="132"/>
      <c r="P19" s="132"/>
      <c r="Q19" s="135"/>
      <c r="R19" s="127"/>
      <c r="S19" s="138"/>
      <c r="T19" s="31"/>
    </row>
    <row r="20" spans="1:20" ht="21.6" customHeight="1">
      <c r="A20" s="23"/>
      <c r="B20" s="42">
        <v>14</v>
      </c>
      <c r="C20" s="43" t="s">
        <v>65</v>
      </c>
      <c r="D20" s="44">
        <v>10</v>
      </c>
      <c r="E20" s="45" t="s">
        <v>7</v>
      </c>
      <c r="F20" s="46" t="s">
        <v>51</v>
      </c>
      <c r="G20" s="47">
        <f t="shared" si="0"/>
        <v>100</v>
      </c>
      <c r="H20" s="48">
        <v>10</v>
      </c>
      <c r="I20" s="2">
        <v>10</v>
      </c>
      <c r="J20" s="49">
        <f t="shared" si="1"/>
        <v>100</v>
      </c>
      <c r="K20" s="50" t="str">
        <f t="shared" si="2"/>
        <v>VYHOVUJE</v>
      </c>
      <c r="L20" s="130"/>
      <c r="M20" s="127"/>
      <c r="N20" s="127"/>
      <c r="O20" s="132"/>
      <c r="P20" s="132"/>
      <c r="Q20" s="135"/>
      <c r="R20" s="127"/>
      <c r="S20" s="138"/>
      <c r="T20" s="31"/>
    </row>
    <row r="21" spans="1:20" ht="63.6" customHeight="1">
      <c r="A21" s="23"/>
      <c r="B21" s="42">
        <v>15</v>
      </c>
      <c r="C21" s="43" t="s">
        <v>46</v>
      </c>
      <c r="D21" s="44">
        <v>40</v>
      </c>
      <c r="E21" s="45" t="s">
        <v>10</v>
      </c>
      <c r="F21" s="46" t="s">
        <v>158</v>
      </c>
      <c r="G21" s="47">
        <f t="shared" si="0"/>
        <v>2600</v>
      </c>
      <c r="H21" s="48">
        <v>65</v>
      </c>
      <c r="I21" s="2">
        <v>58</v>
      </c>
      <c r="J21" s="49">
        <f t="shared" si="1"/>
        <v>2320</v>
      </c>
      <c r="K21" s="50" t="str">
        <f t="shared" si="2"/>
        <v>VYHOVUJE</v>
      </c>
      <c r="L21" s="130"/>
      <c r="M21" s="127"/>
      <c r="N21" s="127"/>
      <c r="O21" s="132"/>
      <c r="P21" s="132"/>
      <c r="Q21" s="135"/>
      <c r="R21" s="127"/>
      <c r="S21" s="138"/>
      <c r="T21" s="31"/>
    </row>
    <row r="22" spans="1:20" ht="21.6" customHeight="1">
      <c r="A22" s="23"/>
      <c r="B22" s="42">
        <v>16</v>
      </c>
      <c r="C22" s="43" t="s">
        <v>251</v>
      </c>
      <c r="D22" s="44">
        <v>2</v>
      </c>
      <c r="E22" s="45" t="s">
        <v>10</v>
      </c>
      <c r="F22" s="46" t="s">
        <v>159</v>
      </c>
      <c r="G22" s="47">
        <f t="shared" si="0"/>
        <v>140</v>
      </c>
      <c r="H22" s="48">
        <v>70</v>
      </c>
      <c r="I22" s="2">
        <v>68</v>
      </c>
      <c r="J22" s="49">
        <f t="shared" si="1"/>
        <v>136</v>
      </c>
      <c r="K22" s="50" t="str">
        <f t="shared" si="2"/>
        <v>VYHOVUJE</v>
      </c>
      <c r="L22" s="130"/>
      <c r="M22" s="127"/>
      <c r="N22" s="127"/>
      <c r="O22" s="132"/>
      <c r="P22" s="132"/>
      <c r="Q22" s="135"/>
      <c r="R22" s="127"/>
      <c r="S22" s="138"/>
      <c r="T22" s="31"/>
    </row>
    <row r="23" spans="1:20" ht="23.45" customHeight="1">
      <c r="A23" s="23"/>
      <c r="B23" s="42">
        <v>17</v>
      </c>
      <c r="C23" s="43" t="s">
        <v>66</v>
      </c>
      <c r="D23" s="44">
        <v>2</v>
      </c>
      <c r="E23" s="45" t="s">
        <v>10</v>
      </c>
      <c r="F23" s="46" t="s">
        <v>160</v>
      </c>
      <c r="G23" s="47">
        <f t="shared" si="0"/>
        <v>280</v>
      </c>
      <c r="H23" s="48">
        <v>140</v>
      </c>
      <c r="I23" s="2">
        <v>140</v>
      </c>
      <c r="J23" s="49">
        <f t="shared" si="1"/>
        <v>280</v>
      </c>
      <c r="K23" s="50" t="str">
        <f t="shared" si="2"/>
        <v>VYHOVUJE</v>
      </c>
      <c r="L23" s="130"/>
      <c r="M23" s="127"/>
      <c r="N23" s="127"/>
      <c r="O23" s="132"/>
      <c r="P23" s="132"/>
      <c r="Q23" s="135"/>
      <c r="R23" s="127"/>
      <c r="S23" s="138"/>
      <c r="T23" s="31"/>
    </row>
    <row r="24" spans="1:20" ht="34.7" customHeight="1">
      <c r="A24" s="23"/>
      <c r="B24" s="42">
        <v>18</v>
      </c>
      <c r="C24" s="43" t="s">
        <v>163</v>
      </c>
      <c r="D24" s="44">
        <v>1</v>
      </c>
      <c r="E24" s="45" t="s">
        <v>7</v>
      </c>
      <c r="F24" s="46" t="s">
        <v>161</v>
      </c>
      <c r="G24" s="47">
        <f t="shared" si="0"/>
        <v>19</v>
      </c>
      <c r="H24" s="48">
        <v>19</v>
      </c>
      <c r="I24" s="2">
        <v>19</v>
      </c>
      <c r="J24" s="49">
        <f t="shared" si="1"/>
        <v>19</v>
      </c>
      <c r="K24" s="50" t="str">
        <f t="shared" si="2"/>
        <v>VYHOVUJE</v>
      </c>
      <c r="L24" s="130"/>
      <c r="M24" s="127"/>
      <c r="N24" s="127"/>
      <c r="O24" s="132"/>
      <c r="P24" s="132"/>
      <c r="Q24" s="135"/>
      <c r="R24" s="127"/>
      <c r="S24" s="138"/>
      <c r="T24" s="31"/>
    </row>
    <row r="25" spans="1:20" ht="34.7" customHeight="1">
      <c r="A25" s="23"/>
      <c r="B25" s="42">
        <v>19</v>
      </c>
      <c r="C25" s="43" t="s">
        <v>164</v>
      </c>
      <c r="D25" s="44">
        <v>1</v>
      </c>
      <c r="E25" s="45" t="s">
        <v>7</v>
      </c>
      <c r="F25" s="46" t="s">
        <v>161</v>
      </c>
      <c r="G25" s="47">
        <f t="shared" si="0"/>
        <v>22</v>
      </c>
      <c r="H25" s="48">
        <v>22</v>
      </c>
      <c r="I25" s="2">
        <v>22</v>
      </c>
      <c r="J25" s="49">
        <f t="shared" si="1"/>
        <v>22</v>
      </c>
      <c r="K25" s="50" t="str">
        <f t="shared" si="2"/>
        <v>VYHOVUJE</v>
      </c>
      <c r="L25" s="130"/>
      <c r="M25" s="127"/>
      <c r="N25" s="127"/>
      <c r="O25" s="132"/>
      <c r="P25" s="132"/>
      <c r="Q25" s="135"/>
      <c r="R25" s="127"/>
      <c r="S25" s="138"/>
      <c r="T25" s="31"/>
    </row>
    <row r="26" spans="1:20" ht="34.7" customHeight="1">
      <c r="A26" s="23"/>
      <c r="B26" s="42">
        <v>20</v>
      </c>
      <c r="C26" s="43" t="s">
        <v>67</v>
      </c>
      <c r="D26" s="44">
        <v>2</v>
      </c>
      <c r="E26" s="45" t="s">
        <v>7</v>
      </c>
      <c r="F26" s="46" t="s">
        <v>162</v>
      </c>
      <c r="G26" s="47">
        <f t="shared" si="0"/>
        <v>18</v>
      </c>
      <c r="H26" s="48">
        <v>9</v>
      </c>
      <c r="I26" s="2">
        <v>8</v>
      </c>
      <c r="J26" s="49">
        <f t="shared" si="1"/>
        <v>16</v>
      </c>
      <c r="K26" s="50" t="str">
        <f t="shared" si="2"/>
        <v>VYHOVUJE</v>
      </c>
      <c r="L26" s="130"/>
      <c r="M26" s="127"/>
      <c r="N26" s="127"/>
      <c r="O26" s="132"/>
      <c r="P26" s="132"/>
      <c r="Q26" s="135"/>
      <c r="R26" s="127"/>
      <c r="S26" s="138"/>
      <c r="T26" s="31"/>
    </row>
    <row r="27" spans="1:20" ht="25.35" customHeight="1">
      <c r="A27" s="23"/>
      <c r="B27" s="42">
        <v>21</v>
      </c>
      <c r="C27" s="43" t="s">
        <v>68</v>
      </c>
      <c r="D27" s="44">
        <v>20</v>
      </c>
      <c r="E27" s="45" t="s">
        <v>7</v>
      </c>
      <c r="F27" s="46" t="s">
        <v>69</v>
      </c>
      <c r="G27" s="47">
        <f t="shared" si="0"/>
        <v>560</v>
      </c>
      <c r="H27" s="48">
        <v>28</v>
      </c>
      <c r="I27" s="2">
        <v>24</v>
      </c>
      <c r="J27" s="49">
        <f t="shared" si="1"/>
        <v>480</v>
      </c>
      <c r="K27" s="50" t="str">
        <f t="shared" si="2"/>
        <v>VYHOVUJE</v>
      </c>
      <c r="L27" s="130"/>
      <c r="M27" s="127"/>
      <c r="N27" s="127"/>
      <c r="O27" s="132"/>
      <c r="P27" s="132"/>
      <c r="Q27" s="135"/>
      <c r="R27" s="127"/>
      <c r="S27" s="138"/>
      <c r="T27" s="31"/>
    </row>
    <row r="28" spans="1:20" ht="34.7" customHeight="1">
      <c r="A28" s="23"/>
      <c r="B28" s="42">
        <v>22</v>
      </c>
      <c r="C28" s="43" t="s">
        <v>68</v>
      </c>
      <c r="D28" s="44">
        <v>10</v>
      </c>
      <c r="E28" s="45" t="s">
        <v>7</v>
      </c>
      <c r="F28" s="46" t="s">
        <v>167</v>
      </c>
      <c r="G28" s="47">
        <f t="shared" si="0"/>
        <v>700</v>
      </c>
      <c r="H28" s="48">
        <v>70</v>
      </c>
      <c r="I28" s="2">
        <v>65</v>
      </c>
      <c r="J28" s="49">
        <f t="shared" si="1"/>
        <v>650</v>
      </c>
      <c r="K28" s="50" t="str">
        <f t="shared" si="2"/>
        <v>VYHOVUJE</v>
      </c>
      <c r="L28" s="130"/>
      <c r="M28" s="127"/>
      <c r="N28" s="127"/>
      <c r="O28" s="132"/>
      <c r="P28" s="132"/>
      <c r="Q28" s="135"/>
      <c r="R28" s="127"/>
      <c r="S28" s="138"/>
      <c r="T28" s="31"/>
    </row>
    <row r="29" spans="1:20" ht="24.6" customHeight="1">
      <c r="A29" s="23"/>
      <c r="B29" s="42">
        <v>23</v>
      </c>
      <c r="C29" s="43" t="s">
        <v>165</v>
      </c>
      <c r="D29" s="44">
        <v>2</v>
      </c>
      <c r="E29" s="45" t="s">
        <v>17</v>
      </c>
      <c r="F29" s="46" t="s">
        <v>166</v>
      </c>
      <c r="G29" s="47">
        <f t="shared" si="0"/>
        <v>66</v>
      </c>
      <c r="H29" s="48">
        <v>33</v>
      </c>
      <c r="I29" s="2">
        <v>33</v>
      </c>
      <c r="J29" s="49">
        <f t="shared" si="1"/>
        <v>66</v>
      </c>
      <c r="K29" s="50" t="str">
        <f t="shared" si="2"/>
        <v>VYHOVUJE</v>
      </c>
      <c r="L29" s="130"/>
      <c r="M29" s="127"/>
      <c r="N29" s="127"/>
      <c r="O29" s="132"/>
      <c r="P29" s="132"/>
      <c r="Q29" s="135"/>
      <c r="R29" s="127"/>
      <c r="S29" s="138"/>
      <c r="T29" s="31"/>
    </row>
    <row r="30" spans="1:20" ht="24.6" customHeight="1">
      <c r="A30" s="23"/>
      <c r="B30" s="42">
        <v>24</v>
      </c>
      <c r="C30" s="43" t="s">
        <v>70</v>
      </c>
      <c r="D30" s="44">
        <v>10</v>
      </c>
      <c r="E30" s="45" t="s">
        <v>7</v>
      </c>
      <c r="F30" s="46" t="s">
        <v>71</v>
      </c>
      <c r="G30" s="47">
        <f t="shared" si="0"/>
        <v>400</v>
      </c>
      <c r="H30" s="48">
        <v>40</v>
      </c>
      <c r="I30" s="2">
        <v>23</v>
      </c>
      <c r="J30" s="49">
        <f t="shared" si="1"/>
        <v>230</v>
      </c>
      <c r="K30" s="50" t="str">
        <f t="shared" si="2"/>
        <v>VYHOVUJE</v>
      </c>
      <c r="L30" s="130"/>
      <c r="M30" s="127"/>
      <c r="N30" s="127"/>
      <c r="O30" s="132"/>
      <c r="P30" s="132"/>
      <c r="Q30" s="135"/>
      <c r="R30" s="127"/>
      <c r="S30" s="138"/>
      <c r="T30" s="31"/>
    </row>
    <row r="31" spans="1:20" ht="24.6" customHeight="1">
      <c r="A31" s="23"/>
      <c r="B31" s="42">
        <v>25</v>
      </c>
      <c r="C31" s="43" t="s">
        <v>244</v>
      </c>
      <c r="D31" s="44">
        <v>30</v>
      </c>
      <c r="E31" s="58" t="s">
        <v>72</v>
      </c>
      <c r="F31" s="43" t="s">
        <v>168</v>
      </c>
      <c r="G31" s="47">
        <f t="shared" si="0"/>
        <v>270</v>
      </c>
      <c r="H31" s="59">
        <v>9</v>
      </c>
      <c r="I31" s="2">
        <v>9</v>
      </c>
      <c r="J31" s="49">
        <f t="shared" si="1"/>
        <v>270</v>
      </c>
      <c r="K31" s="50" t="str">
        <f t="shared" si="2"/>
        <v>VYHOVUJE</v>
      </c>
      <c r="L31" s="130"/>
      <c r="M31" s="127"/>
      <c r="N31" s="127"/>
      <c r="O31" s="132"/>
      <c r="P31" s="132"/>
      <c r="Q31" s="135"/>
      <c r="R31" s="127"/>
      <c r="S31" s="138"/>
      <c r="T31" s="31"/>
    </row>
    <row r="32" spans="1:20" ht="25.35" customHeight="1">
      <c r="A32" s="23"/>
      <c r="B32" s="42">
        <v>26</v>
      </c>
      <c r="C32" s="43" t="s">
        <v>169</v>
      </c>
      <c r="D32" s="44">
        <v>1</v>
      </c>
      <c r="E32" s="58" t="s">
        <v>10</v>
      </c>
      <c r="F32" s="43" t="s">
        <v>170</v>
      </c>
      <c r="G32" s="47">
        <f t="shared" si="0"/>
        <v>220</v>
      </c>
      <c r="H32" s="59">
        <v>220</v>
      </c>
      <c r="I32" s="2">
        <v>150</v>
      </c>
      <c r="J32" s="49">
        <f t="shared" si="1"/>
        <v>150</v>
      </c>
      <c r="K32" s="50" t="str">
        <f t="shared" si="2"/>
        <v>VYHOVUJE</v>
      </c>
      <c r="L32" s="130"/>
      <c r="M32" s="127"/>
      <c r="N32" s="127"/>
      <c r="O32" s="132"/>
      <c r="P32" s="132"/>
      <c r="Q32" s="135"/>
      <c r="R32" s="127"/>
      <c r="S32" s="138"/>
      <c r="T32" s="31"/>
    </row>
    <row r="33" spans="1:20" ht="25.7" customHeight="1">
      <c r="A33" s="23"/>
      <c r="B33" s="42">
        <v>27</v>
      </c>
      <c r="C33" s="43" t="s">
        <v>171</v>
      </c>
      <c r="D33" s="44">
        <v>1</v>
      </c>
      <c r="E33" s="58" t="s">
        <v>10</v>
      </c>
      <c r="F33" s="43" t="s">
        <v>74</v>
      </c>
      <c r="G33" s="47">
        <f t="shared" si="0"/>
        <v>250</v>
      </c>
      <c r="H33" s="59">
        <v>250</v>
      </c>
      <c r="I33" s="2">
        <v>150</v>
      </c>
      <c r="J33" s="49">
        <f t="shared" si="1"/>
        <v>150</v>
      </c>
      <c r="K33" s="50" t="str">
        <f t="shared" si="2"/>
        <v>VYHOVUJE</v>
      </c>
      <c r="L33" s="130"/>
      <c r="M33" s="127"/>
      <c r="N33" s="127"/>
      <c r="O33" s="132"/>
      <c r="P33" s="132"/>
      <c r="Q33" s="135"/>
      <c r="R33" s="127"/>
      <c r="S33" s="138"/>
      <c r="T33" s="31"/>
    </row>
    <row r="34" spans="1:20" ht="25.35" customHeight="1">
      <c r="A34" s="23"/>
      <c r="B34" s="42">
        <v>28</v>
      </c>
      <c r="C34" s="43" t="s">
        <v>75</v>
      </c>
      <c r="D34" s="44">
        <v>2</v>
      </c>
      <c r="E34" s="58" t="s">
        <v>7</v>
      </c>
      <c r="F34" s="43" t="s">
        <v>172</v>
      </c>
      <c r="G34" s="47">
        <f t="shared" si="0"/>
        <v>240</v>
      </c>
      <c r="H34" s="59">
        <v>120</v>
      </c>
      <c r="I34" s="2">
        <v>109</v>
      </c>
      <c r="J34" s="49">
        <f t="shared" si="1"/>
        <v>218</v>
      </c>
      <c r="K34" s="50" t="str">
        <f t="shared" si="2"/>
        <v>VYHOVUJE</v>
      </c>
      <c r="L34" s="130"/>
      <c r="M34" s="127"/>
      <c r="N34" s="127"/>
      <c r="O34" s="132"/>
      <c r="P34" s="132"/>
      <c r="Q34" s="135"/>
      <c r="R34" s="127"/>
      <c r="S34" s="138"/>
      <c r="T34" s="31"/>
    </row>
    <row r="35" spans="1:20" ht="21.6" customHeight="1">
      <c r="A35" s="23"/>
      <c r="B35" s="42">
        <v>29</v>
      </c>
      <c r="C35" s="43" t="s">
        <v>76</v>
      </c>
      <c r="D35" s="44">
        <v>5</v>
      </c>
      <c r="E35" s="45" t="s">
        <v>7</v>
      </c>
      <c r="F35" s="46" t="s">
        <v>173</v>
      </c>
      <c r="G35" s="47">
        <f t="shared" si="0"/>
        <v>475</v>
      </c>
      <c r="H35" s="48">
        <v>95</v>
      </c>
      <c r="I35" s="2">
        <v>80</v>
      </c>
      <c r="J35" s="49">
        <f t="shared" si="1"/>
        <v>400</v>
      </c>
      <c r="K35" s="50" t="str">
        <f t="shared" si="2"/>
        <v>VYHOVUJE</v>
      </c>
      <c r="L35" s="130"/>
      <c r="M35" s="127"/>
      <c r="N35" s="127"/>
      <c r="O35" s="132"/>
      <c r="P35" s="132"/>
      <c r="Q35" s="135"/>
      <c r="R35" s="127"/>
      <c r="S35" s="138"/>
      <c r="T35" s="31"/>
    </row>
    <row r="36" spans="1:20" ht="29.45" customHeight="1">
      <c r="A36" s="23"/>
      <c r="B36" s="42">
        <v>30</v>
      </c>
      <c r="C36" s="43" t="s">
        <v>174</v>
      </c>
      <c r="D36" s="44">
        <v>2</v>
      </c>
      <c r="E36" s="45" t="s">
        <v>10</v>
      </c>
      <c r="F36" s="46" t="s">
        <v>175</v>
      </c>
      <c r="G36" s="47">
        <f t="shared" si="0"/>
        <v>240</v>
      </c>
      <c r="H36" s="48">
        <v>120</v>
      </c>
      <c r="I36" s="2">
        <v>80</v>
      </c>
      <c r="J36" s="49">
        <f t="shared" si="1"/>
        <v>160</v>
      </c>
      <c r="K36" s="50" t="str">
        <f aca="true" t="shared" si="3" ref="K36:K42">IF(ISNUMBER(I36),IF(I36&gt;H36,"NEVYHOVUJE","VYHOVUJE")," ")</f>
        <v>VYHOVUJE</v>
      </c>
      <c r="L36" s="130"/>
      <c r="M36" s="127"/>
      <c r="N36" s="127"/>
      <c r="O36" s="132"/>
      <c r="P36" s="132"/>
      <c r="Q36" s="135"/>
      <c r="R36" s="127"/>
      <c r="S36" s="138"/>
      <c r="T36" s="31"/>
    </row>
    <row r="37" spans="1:20" ht="29.45" customHeight="1">
      <c r="A37" s="23"/>
      <c r="B37" s="42">
        <v>31</v>
      </c>
      <c r="C37" s="43" t="s">
        <v>77</v>
      </c>
      <c r="D37" s="44">
        <v>1</v>
      </c>
      <c r="E37" s="45" t="s">
        <v>7</v>
      </c>
      <c r="F37" s="46" t="s">
        <v>176</v>
      </c>
      <c r="G37" s="47">
        <f t="shared" si="0"/>
        <v>25</v>
      </c>
      <c r="H37" s="48">
        <v>25</v>
      </c>
      <c r="I37" s="2">
        <v>25</v>
      </c>
      <c r="J37" s="49">
        <f t="shared" si="1"/>
        <v>25</v>
      </c>
      <c r="K37" s="50" t="str">
        <f t="shared" si="3"/>
        <v>VYHOVUJE</v>
      </c>
      <c r="L37" s="130"/>
      <c r="M37" s="127"/>
      <c r="N37" s="127"/>
      <c r="O37" s="132"/>
      <c r="P37" s="132"/>
      <c r="Q37" s="135"/>
      <c r="R37" s="127"/>
      <c r="S37" s="138"/>
      <c r="T37" s="31"/>
    </row>
    <row r="38" spans="1:20" ht="42.6" customHeight="1">
      <c r="A38" s="23"/>
      <c r="B38" s="42">
        <v>32</v>
      </c>
      <c r="C38" s="43" t="s">
        <v>78</v>
      </c>
      <c r="D38" s="44">
        <v>3</v>
      </c>
      <c r="E38" s="58" t="s">
        <v>7</v>
      </c>
      <c r="F38" s="43" t="s">
        <v>177</v>
      </c>
      <c r="G38" s="47">
        <f t="shared" si="0"/>
        <v>240</v>
      </c>
      <c r="H38" s="59">
        <v>80</v>
      </c>
      <c r="I38" s="2">
        <v>35</v>
      </c>
      <c r="J38" s="49">
        <f t="shared" si="1"/>
        <v>105</v>
      </c>
      <c r="K38" s="50" t="str">
        <f t="shared" si="3"/>
        <v>VYHOVUJE</v>
      </c>
      <c r="L38" s="130"/>
      <c r="M38" s="127"/>
      <c r="N38" s="127"/>
      <c r="O38" s="132"/>
      <c r="P38" s="132"/>
      <c r="Q38" s="135"/>
      <c r="R38" s="127"/>
      <c r="S38" s="138"/>
      <c r="T38" s="31"/>
    </row>
    <row r="39" spans="1:20" ht="43.35" customHeight="1">
      <c r="A39" s="23"/>
      <c r="B39" s="42">
        <v>33</v>
      </c>
      <c r="C39" s="43" t="s">
        <v>79</v>
      </c>
      <c r="D39" s="44">
        <v>1</v>
      </c>
      <c r="E39" s="45" t="s">
        <v>10</v>
      </c>
      <c r="F39" s="46" t="s">
        <v>178</v>
      </c>
      <c r="G39" s="47">
        <f t="shared" si="0"/>
        <v>300</v>
      </c>
      <c r="H39" s="48">
        <v>300</v>
      </c>
      <c r="I39" s="2">
        <v>267</v>
      </c>
      <c r="J39" s="49">
        <f t="shared" si="1"/>
        <v>267</v>
      </c>
      <c r="K39" s="50" t="str">
        <f t="shared" si="3"/>
        <v>VYHOVUJE</v>
      </c>
      <c r="L39" s="130"/>
      <c r="M39" s="127"/>
      <c r="N39" s="127"/>
      <c r="O39" s="132"/>
      <c r="P39" s="132"/>
      <c r="Q39" s="135"/>
      <c r="R39" s="127"/>
      <c r="S39" s="138"/>
      <c r="T39" s="31"/>
    </row>
    <row r="40" spans="1:20" ht="25.7" customHeight="1">
      <c r="A40" s="23"/>
      <c r="B40" s="42">
        <v>34</v>
      </c>
      <c r="C40" s="43" t="s">
        <v>80</v>
      </c>
      <c r="D40" s="44">
        <v>2</v>
      </c>
      <c r="E40" s="45" t="s">
        <v>7</v>
      </c>
      <c r="F40" s="46" t="s">
        <v>179</v>
      </c>
      <c r="G40" s="47">
        <f t="shared" si="0"/>
        <v>30</v>
      </c>
      <c r="H40" s="48">
        <v>15</v>
      </c>
      <c r="I40" s="2">
        <v>15</v>
      </c>
      <c r="J40" s="49">
        <f t="shared" si="1"/>
        <v>30</v>
      </c>
      <c r="K40" s="50" t="str">
        <f t="shared" si="3"/>
        <v>VYHOVUJE</v>
      </c>
      <c r="L40" s="130"/>
      <c r="M40" s="127"/>
      <c r="N40" s="127"/>
      <c r="O40" s="132"/>
      <c r="P40" s="132"/>
      <c r="Q40" s="135"/>
      <c r="R40" s="127"/>
      <c r="S40" s="138"/>
      <c r="T40" s="31"/>
    </row>
    <row r="41" spans="1:20" ht="37.7" customHeight="1">
      <c r="A41" s="23"/>
      <c r="B41" s="42">
        <v>35</v>
      </c>
      <c r="C41" s="43" t="s">
        <v>81</v>
      </c>
      <c r="D41" s="44">
        <v>2</v>
      </c>
      <c r="E41" s="45" t="s">
        <v>7</v>
      </c>
      <c r="F41" s="46" t="s">
        <v>180</v>
      </c>
      <c r="G41" s="47">
        <f t="shared" si="0"/>
        <v>76</v>
      </c>
      <c r="H41" s="48">
        <v>38</v>
      </c>
      <c r="I41" s="2">
        <v>33</v>
      </c>
      <c r="J41" s="49">
        <f t="shared" si="1"/>
        <v>66</v>
      </c>
      <c r="K41" s="50" t="str">
        <f t="shared" si="3"/>
        <v>VYHOVUJE</v>
      </c>
      <c r="L41" s="130"/>
      <c r="M41" s="127"/>
      <c r="N41" s="127"/>
      <c r="O41" s="132"/>
      <c r="P41" s="132"/>
      <c r="Q41" s="135"/>
      <c r="R41" s="127"/>
      <c r="S41" s="138"/>
      <c r="T41" s="31"/>
    </row>
    <row r="42" spans="1:20" ht="41.45" customHeight="1">
      <c r="A42" s="23"/>
      <c r="B42" s="42">
        <v>36</v>
      </c>
      <c r="C42" s="43" t="s">
        <v>82</v>
      </c>
      <c r="D42" s="44">
        <v>2</v>
      </c>
      <c r="E42" s="45" t="s">
        <v>7</v>
      </c>
      <c r="F42" s="46" t="s">
        <v>181</v>
      </c>
      <c r="G42" s="47">
        <f t="shared" si="0"/>
        <v>100</v>
      </c>
      <c r="H42" s="48">
        <v>50</v>
      </c>
      <c r="I42" s="2">
        <v>50</v>
      </c>
      <c r="J42" s="49">
        <f t="shared" si="1"/>
        <v>100</v>
      </c>
      <c r="K42" s="50" t="str">
        <f t="shared" si="3"/>
        <v>VYHOVUJE</v>
      </c>
      <c r="L42" s="130"/>
      <c r="M42" s="127"/>
      <c r="N42" s="127"/>
      <c r="O42" s="132"/>
      <c r="P42" s="132"/>
      <c r="Q42" s="135"/>
      <c r="R42" s="127"/>
      <c r="S42" s="138"/>
      <c r="T42" s="31"/>
    </row>
    <row r="43" spans="1:20" ht="21.6" customHeight="1">
      <c r="A43" s="23"/>
      <c r="B43" s="42">
        <v>37</v>
      </c>
      <c r="C43" s="43" t="s">
        <v>83</v>
      </c>
      <c r="D43" s="44">
        <v>10</v>
      </c>
      <c r="E43" s="45" t="s">
        <v>7</v>
      </c>
      <c r="F43" s="46" t="s">
        <v>182</v>
      </c>
      <c r="G43" s="47">
        <f t="shared" si="0"/>
        <v>30</v>
      </c>
      <c r="H43" s="48">
        <v>3</v>
      </c>
      <c r="I43" s="2">
        <v>3</v>
      </c>
      <c r="J43" s="49">
        <f aca="true" t="shared" si="4" ref="J43:J106">D43*I43</f>
        <v>30</v>
      </c>
      <c r="K43" s="50" t="str">
        <f aca="true" t="shared" si="5" ref="K43:K106">IF(ISNUMBER(I43),IF(I43&gt;H43,"NEVYHOVUJE","VYHOVUJE")," ")</f>
        <v>VYHOVUJE</v>
      </c>
      <c r="L43" s="130"/>
      <c r="M43" s="127"/>
      <c r="N43" s="127"/>
      <c r="O43" s="132"/>
      <c r="P43" s="132"/>
      <c r="Q43" s="135"/>
      <c r="R43" s="127"/>
      <c r="S43" s="138"/>
      <c r="T43" s="31"/>
    </row>
    <row r="44" spans="1:20" ht="21.6" customHeight="1">
      <c r="A44" s="23"/>
      <c r="B44" s="42">
        <v>38</v>
      </c>
      <c r="C44" s="43" t="s">
        <v>84</v>
      </c>
      <c r="D44" s="44">
        <v>5</v>
      </c>
      <c r="E44" s="45" t="s">
        <v>7</v>
      </c>
      <c r="F44" s="46" t="s">
        <v>54</v>
      </c>
      <c r="G44" s="47">
        <f t="shared" si="0"/>
        <v>35</v>
      </c>
      <c r="H44" s="48">
        <v>7</v>
      </c>
      <c r="I44" s="2">
        <v>7</v>
      </c>
      <c r="J44" s="49">
        <f t="shared" si="4"/>
        <v>35</v>
      </c>
      <c r="K44" s="50" t="str">
        <f t="shared" si="5"/>
        <v>VYHOVUJE</v>
      </c>
      <c r="L44" s="130"/>
      <c r="M44" s="127"/>
      <c r="N44" s="127"/>
      <c r="O44" s="132"/>
      <c r="P44" s="132"/>
      <c r="Q44" s="135"/>
      <c r="R44" s="127"/>
      <c r="S44" s="138"/>
      <c r="T44" s="31"/>
    </row>
    <row r="45" spans="1:20" ht="21.6" customHeight="1">
      <c r="A45" s="23"/>
      <c r="B45" s="42">
        <v>39</v>
      </c>
      <c r="C45" s="43" t="s">
        <v>49</v>
      </c>
      <c r="D45" s="44">
        <v>5</v>
      </c>
      <c r="E45" s="45" t="s">
        <v>7</v>
      </c>
      <c r="F45" s="46" t="s">
        <v>54</v>
      </c>
      <c r="G45" s="47">
        <f t="shared" si="0"/>
        <v>45</v>
      </c>
      <c r="H45" s="48">
        <v>9</v>
      </c>
      <c r="I45" s="2">
        <v>9</v>
      </c>
      <c r="J45" s="49">
        <f t="shared" si="4"/>
        <v>45</v>
      </c>
      <c r="K45" s="50" t="str">
        <f t="shared" si="5"/>
        <v>VYHOVUJE</v>
      </c>
      <c r="L45" s="130"/>
      <c r="M45" s="127"/>
      <c r="N45" s="127"/>
      <c r="O45" s="132"/>
      <c r="P45" s="132"/>
      <c r="Q45" s="135"/>
      <c r="R45" s="127"/>
      <c r="S45" s="138"/>
      <c r="T45" s="31"/>
    </row>
    <row r="46" spans="1:20" ht="21.6" customHeight="1" thickBot="1">
      <c r="A46" s="23"/>
      <c r="B46" s="60">
        <v>40</v>
      </c>
      <c r="C46" s="61" t="s">
        <v>85</v>
      </c>
      <c r="D46" s="62">
        <v>3</v>
      </c>
      <c r="E46" s="63" t="s">
        <v>7</v>
      </c>
      <c r="F46" s="64" t="s">
        <v>183</v>
      </c>
      <c r="G46" s="65">
        <f t="shared" si="0"/>
        <v>30</v>
      </c>
      <c r="H46" s="66">
        <v>10</v>
      </c>
      <c r="I46" s="3">
        <v>9</v>
      </c>
      <c r="J46" s="67">
        <f t="shared" si="4"/>
        <v>27</v>
      </c>
      <c r="K46" s="68" t="str">
        <f t="shared" si="5"/>
        <v>VYHOVUJE</v>
      </c>
      <c r="L46" s="131"/>
      <c r="M46" s="128"/>
      <c r="N46" s="128"/>
      <c r="O46" s="133"/>
      <c r="P46" s="133"/>
      <c r="Q46" s="136"/>
      <c r="R46" s="128"/>
      <c r="S46" s="139"/>
      <c r="T46" s="31"/>
    </row>
    <row r="47" spans="1:20" ht="21.6" customHeight="1" thickTop="1">
      <c r="A47" s="23"/>
      <c r="B47" s="69">
        <v>41</v>
      </c>
      <c r="C47" s="70" t="s">
        <v>245</v>
      </c>
      <c r="D47" s="71">
        <v>2</v>
      </c>
      <c r="E47" s="72" t="s">
        <v>7</v>
      </c>
      <c r="F47" s="73" t="s">
        <v>184</v>
      </c>
      <c r="G47" s="74">
        <f t="shared" si="0"/>
        <v>96</v>
      </c>
      <c r="H47" s="75">
        <v>48</v>
      </c>
      <c r="I47" s="4">
        <v>48</v>
      </c>
      <c r="J47" s="76">
        <f t="shared" si="4"/>
        <v>96</v>
      </c>
      <c r="K47" s="77" t="str">
        <f t="shared" si="5"/>
        <v>VYHOVUJE</v>
      </c>
      <c r="L47" s="129" t="s">
        <v>34</v>
      </c>
      <c r="M47" s="126"/>
      <c r="N47" s="126"/>
      <c r="O47" s="129" t="s">
        <v>142</v>
      </c>
      <c r="P47" s="129" t="s">
        <v>143</v>
      </c>
      <c r="Q47" s="134">
        <v>14</v>
      </c>
      <c r="R47" s="126"/>
      <c r="S47" s="137" t="s">
        <v>8</v>
      </c>
      <c r="T47" s="31"/>
    </row>
    <row r="48" spans="1:20" ht="21.6" customHeight="1">
      <c r="A48" s="23"/>
      <c r="B48" s="42">
        <v>42</v>
      </c>
      <c r="C48" s="43" t="s">
        <v>246</v>
      </c>
      <c r="D48" s="44">
        <v>2</v>
      </c>
      <c r="E48" s="45" t="s">
        <v>7</v>
      </c>
      <c r="F48" s="46" t="s">
        <v>185</v>
      </c>
      <c r="G48" s="47">
        <f t="shared" si="0"/>
        <v>80</v>
      </c>
      <c r="H48" s="48">
        <v>40</v>
      </c>
      <c r="I48" s="2">
        <v>40</v>
      </c>
      <c r="J48" s="49">
        <f t="shared" si="4"/>
        <v>80</v>
      </c>
      <c r="K48" s="50" t="str">
        <f t="shared" si="5"/>
        <v>VYHOVUJE</v>
      </c>
      <c r="L48" s="132"/>
      <c r="M48" s="127"/>
      <c r="N48" s="127"/>
      <c r="O48" s="127"/>
      <c r="P48" s="127"/>
      <c r="Q48" s="135"/>
      <c r="R48" s="127"/>
      <c r="S48" s="138"/>
      <c r="T48" s="31"/>
    </row>
    <row r="49" spans="1:20" ht="37.7" customHeight="1">
      <c r="A49" s="23"/>
      <c r="B49" s="42">
        <v>43</v>
      </c>
      <c r="C49" s="43" t="s">
        <v>252</v>
      </c>
      <c r="D49" s="44">
        <v>10</v>
      </c>
      <c r="E49" s="45" t="s">
        <v>10</v>
      </c>
      <c r="F49" s="46" t="s">
        <v>186</v>
      </c>
      <c r="G49" s="47">
        <f t="shared" si="0"/>
        <v>380</v>
      </c>
      <c r="H49" s="48">
        <v>38</v>
      </c>
      <c r="I49" s="2">
        <v>32</v>
      </c>
      <c r="J49" s="49">
        <f t="shared" si="4"/>
        <v>320</v>
      </c>
      <c r="K49" s="50" t="str">
        <f t="shared" si="5"/>
        <v>VYHOVUJE</v>
      </c>
      <c r="L49" s="132"/>
      <c r="M49" s="127"/>
      <c r="N49" s="127"/>
      <c r="O49" s="127"/>
      <c r="P49" s="127"/>
      <c r="Q49" s="135"/>
      <c r="R49" s="127"/>
      <c r="S49" s="138"/>
      <c r="T49" s="31"/>
    </row>
    <row r="50" spans="1:20" ht="21.6" customHeight="1">
      <c r="A50" s="23"/>
      <c r="B50" s="42">
        <v>44</v>
      </c>
      <c r="C50" s="43" t="s">
        <v>9</v>
      </c>
      <c r="D50" s="44">
        <v>5</v>
      </c>
      <c r="E50" s="45" t="s">
        <v>10</v>
      </c>
      <c r="F50" s="46" t="s">
        <v>188</v>
      </c>
      <c r="G50" s="47">
        <f t="shared" si="0"/>
        <v>300</v>
      </c>
      <c r="H50" s="48">
        <v>60</v>
      </c>
      <c r="I50" s="2">
        <v>48</v>
      </c>
      <c r="J50" s="49">
        <f t="shared" si="4"/>
        <v>240</v>
      </c>
      <c r="K50" s="50" t="str">
        <f t="shared" si="5"/>
        <v>VYHOVUJE</v>
      </c>
      <c r="L50" s="132"/>
      <c r="M50" s="127"/>
      <c r="N50" s="127"/>
      <c r="O50" s="127"/>
      <c r="P50" s="127"/>
      <c r="Q50" s="135"/>
      <c r="R50" s="127"/>
      <c r="S50" s="138"/>
      <c r="T50" s="31"/>
    </row>
    <row r="51" spans="1:20" ht="21.6" customHeight="1">
      <c r="A51" s="23"/>
      <c r="B51" s="42">
        <v>45</v>
      </c>
      <c r="C51" s="43" t="s">
        <v>86</v>
      </c>
      <c r="D51" s="44">
        <v>4</v>
      </c>
      <c r="E51" s="45" t="s">
        <v>10</v>
      </c>
      <c r="F51" s="46" t="s">
        <v>189</v>
      </c>
      <c r="G51" s="47">
        <f t="shared" si="0"/>
        <v>200</v>
      </c>
      <c r="H51" s="48">
        <v>50</v>
      </c>
      <c r="I51" s="2">
        <v>45</v>
      </c>
      <c r="J51" s="49">
        <f t="shared" si="4"/>
        <v>180</v>
      </c>
      <c r="K51" s="50" t="str">
        <f t="shared" si="5"/>
        <v>VYHOVUJE</v>
      </c>
      <c r="L51" s="132"/>
      <c r="M51" s="127"/>
      <c r="N51" s="127"/>
      <c r="O51" s="127"/>
      <c r="P51" s="127"/>
      <c r="Q51" s="135"/>
      <c r="R51" s="127"/>
      <c r="S51" s="138"/>
      <c r="T51" s="31"/>
    </row>
    <row r="52" spans="1:20" ht="21.6" customHeight="1">
      <c r="A52" s="23"/>
      <c r="B52" s="42">
        <v>46</v>
      </c>
      <c r="C52" s="43" t="s">
        <v>187</v>
      </c>
      <c r="D52" s="44">
        <v>3</v>
      </c>
      <c r="E52" s="45" t="s">
        <v>10</v>
      </c>
      <c r="F52" s="46" t="s">
        <v>151</v>
      </c>
      <c r="G52" s="47">
        <f t="shared" si="0"/>
        <v>111</v>
      </c>
      <c r="H52" s="48">
        <v>37</v>
      </c>
      <c r="I52" s="2">
        <v>35</v>
      </c>
      <c r="J52" s="49">
        <f t="shared" si="4"/>
        <v>105</v>
      </c>
      <c r="K52" s="50" t="str">
        <f t="shared" si="5"/>
        <v>VYHOVUJE</v>
      </c>
      <c r="L52" s="132"/>
      <c r="M52" s="127"/>
      <c r="N52" s="127"/>
      <c r="O52" s="127"/>
      <c r="P52" s="127"/>
      <c r="Q52" s="135"/>
      <c r="R52" s="127"/>
      <c r="S52" s="138"/>
      <c r="T52" s="31"/>
    </row>
    <row r="53" spans="1:20" ht="21.6" customHeight="1">
      <c r="A53" s="23"/>
      <c r="B53" s="42">
        <v>47</v>
      </c>
      <c r="C53" s="43" t="s">
        <v>190</v>
      </c>
      <c r="D53" s="44">
        <v>3</v>
      </c>
      <c r="E53" s="45" t="s">
        <v>7</v>
      </c>
      <c r="F53" s="46" t="s">
        <v>191</v>
      </c>
      <c r="G53" s="47">
        <f t="shared" si="0"/>
        <v>48</v>
      </c>
      <c r="H53" s="48">
        <v>16</v>
      </c>
      <c r="I53" s="2">
        <v>16</v>
      </c>
      <c r="J53" s="49">
        <f t="shared" si="4"/>
        <v>48</v>
      </c>
      <c r="K53" s="50" t="str">
        <f t="shared" si="5"/>
        <v>VYHOVUJE</v>
      </c>
      <c r="L53" s="132"/>
      <c r="M53" s="127"/>
      <c r="N53" s="127"/>
      <c r="O53" s="127"/>
      <c r="P53" s="127"/>
      <c r="Q53" s="135"/>
      <c r="R53" s="127"/>
      <c r="S53" s="138"/>
      <c r="T53" s="31"/>
    </row>
    <row r="54" spans="1:20" ht="21.6" customHeight="1">
      <c r="A54" s="23"/>
      <c r="B54" s="42">
        <v>48</v>
      </c>
      <c r="C54" s="43" t="s">
        <v>88</v>
      </c>
      <c r="D54" s="44">
        <v>1</v>
      </c>
      <c r="E54" s="45" t="s">
        <v>7</v>
      </c>
      <c r="F54" s="46" t="s">
        <v>192</v>
      </c>
      <c r="G54" s="47">
        <f t="shared" si="0"/>
        <v>20</v>
      </c>
      <c r="H54" s="48">
        <v>20</v>
      </c>
      <c r="I54" s="2">
        <v>18</v>
      </c>
      <c r="J54" s="49">
        <f t="shared" si="4"/>
        <v>18</v>
      </c>
      <c r="K54" s="50" t="str">
        <f t="shared" si="5"/>
        <v>VYHOVUJE</v>
      </c>
      <c r="L54" s="132"/>
      <c r="M54" s="127"/>
      <c r="N54" s="127"/>
      <c r="O54" s="127"/>
      <c r="P54" s="127"/>
      <c r="Q54" s="135"/>
      <c r="R54" s="127"/>
      <c r="S54" s="138"/>
      <c r="T54" s="31"/>
    </row>
    <row r="55" spans="1:20" ht="21.6" customHeight="1">
      <c r="A55" s="23"/>
      <c r="B55" s="42">
        <v>49</v>
      </c>
      <c r="C55" s="43" t="s">
        <v>253</v>
      </c>
      <c r="D55" s="44">
        <v>1</v>
      </c>
      <c r="E55" s="45" t="s">
        <v>10</v>
      </c>
      <c r="F55" s="46" t="s">
        <v>193</v>
      </c>
      <c r="G55" s="47">
        <f t="shared" si="0"/>
        <v>25</v>
      </c>
      <c r="H55" s="48">
        <v>25</v>
      </c>
      <c r="I55" s="2">
        <v>20</v>
      </c>
      <c r="J55" s="49">
        <f t="shared" si="4"/>
        <v>20</v>
      </c>
      <c r="K55" s="50" t="str">
        <f t="shared" si="5"/>
        <v>VYHOVUJE</v>
      </c>
      <c r="L55" s="132"/>
      <c r="M55" s="127"/>
      <c r="N55" s="127"/>
      <c r="O55" s="127"/>
      <c r="P55" s="127"/>
      <c r="Q55" s="135"/>
      <c r="R55" s="127"/>
      <c r="S55" s="138"/>
      <c r="T55" s="31"/>
    </row>
    <row r="56" spans="1:20" ht="21.6" customHeight="1">
      <c r="A56" s="23"/>
      <c r="B56" s="42">
        <v>50</v>
      </c>
      <c r="C56" s="43" t="s">
        <v>254</v>
      </c>
      <c r="D56" s="44">
        <v>1</v>
      </c>
      <c r="E56" s="45" t="s">
        <v>10</v>
      </c>
      <c r="F56" s="46" t="s">
        <v>154</v>
      </c>
      <c r="G56" s="47">
        <f t="shared" si="0"/>
        <v>24</v>
      </c>
      <c r="H56" s="48">
        <v>24</v>
      </c>
      <c r="I56" s="2">
        <v>24</v>
      </c>
      <c r="J56" s="49">
        <f t="shared" si="4"/>
        <v>24</v>
      </c>
      <c r="K56" s="50" t="str">
        <f t="shared" si="5"/>
        <v>VYHOVUJE</v>
      </c>
      <c r="L56" s="132"/>
      <c r="M56" s="127"/>
      <c r="N56" s="127"/>
      <c r="O56" s="127"/>
      <c r="P56" s="127"/>
      <c r="Q56" s="135"/>
      <c r="R56" s="127"/>
      <c r="S56" s="138"/>
      <c r="T56" s="31"/>
    </row>
    <row r="57" spans="1:20" ht="21.6" customHeight="1">
      <c r="A57" s="23"/>
      <c r="B57" s="42">
        <v>51</v>
      </c>
      <c r="C57" s="43" t="s">
        <v>89</v>
      </c>
      <c r="D57" s="44">
        <v>2</v>
      </c>
      <c r="E57" s="45" t="s">
        <v>7</v>
      </c>
      <c r="F57" s="46" t="s">
        <v>155</v>
      </c>
      <c r="G57" s="47">
        <f t="shared" si="0"/>
        <v>16</v>
      </c>
      <c r="H57" s="48">
        <v>8</v>
      </c>
      <c r="I57" s="2">
        <v>8</v>
      </c>
      <c r="J57" s="49">
        <f t="shared" si="4"/>
        <v>16</v>
      </c>
      <c r="K57" s="50" t="str">
        <f t="shared" si="5"/>
        <v>VYHOVUJE</v>
      </c>
      <c r="L57" s="132"/>
      <c r="M57" s="127"/>
      <c r="N57" s="127"/>
      <c r="O57" s="127"/>
      <c r="P57" s="127"/>
      <c r="Q57" s="135"/>
      <c r="R57" s="127"/>
      <c r="S57" s="138"/>
      <c r="T57" s="31"/>
    </row>
    <row r="58" spans="1:20" ht="21.6" customHeight="1">
      <c r="A58" s="23"/>
      <c r="B58" s="42">
        <v>52</v>
      </c>
      <c r="C58" s="43" t="s">
        <v>42</v>
      </c>
      <c r="D58" s="44">
        <v>3</v>
      </c>
      <c r="E58" s="45" t="s">
        <v>7</v>
      </c>
      <c r="F58" s="46" t="s">
        <v>194</v>
      </c>
      <c r="G58" s="47">
        <f t="shared" si="0"/>
        <v>15</v>
      </c>
      <c r="H58" s="48">
        <v>5</v>
      </c>
      <c r="I58" s="2">
        <v>5</v>
      </c>
      <c r="J58" s="49">
        <f t="shared" si="4"/>
        <v>15</v>
      </c>
      <c r="K58" s="50" t="str">
        <f t="shared" si="5"/>
        <v>VYHOVUJE</v>
      </c>
      <c r="L58" s="132"/>
      <c r="M58" s="127"/>
      <c r="N58" s="127"/>
      <c r="O58" s="127"/>
      <c r="P58" s="127"/>
      <c r="Q58" s="135"/>
      <c r="R58" s="127"/>
      <c r="S58" s="138"/>
      <c r="T58" s="31"/>
    </row>
    <row r="59" spans="1:20" ht="72" customHeight="1">
      <c r="A59" s="23"/>
      <c r="B59" s="42">
        <v>53</v>
      </c>
      <c r="C59" s="43" t="s">
        <v>46</v>
      </c>
      <c r="D59" s="44">
        <v>10</v>
      </c>
      <c r="E59" s="45" t="s">
        <v>10</v>
      </c>
      <c r="F59" s="46" t="s">
        <v>157</v>
      </c>
      <c r="G59" s="47">
        <f t="shared" si="0"/>
        <v>650</v>
      </c>
      <c r="H59" s="48">
        <v>65</v>
      </c>
      <c r="I59" s="2">
        <v>58</v>
      </c>
      <c r="J59" s="49">
        <f t="shared" si="4"/>
        <v>580</v>
      </c>
      <c r="K59" s="50" t="str">
        <f t="shared" si="5"/>
        <v>VYHOVUJE</v>
      </c>
      <c r="L59" s="132"/>
      <c r="M59" s="127"/>
      <c r="N59" s="127"/>
      <c r="O59" s="127"/>
      <c r="P59" s="127"/>
      <c r="Q59" s="135"/>
      <c r="R59" s="127"/>
      <c r="S59" s="138"/>
      <c r="T59" s="31"/>
    </row>
    <row r="60" spans="1:20" ht="21.6" customHeight="1">
      <c r="A60" s="23"/>
      <c r="B60" s="42">
        <v>54</v>
      </c>
      <c r="C60" s="43" t="s">
        <v>255</v>
      </c>
      <c r="D60" s="44">
        <v>1</v>
      </c>
      <c r="E60" s="45" t="s">
        <v>10</v>
      </c>
      <c r="F60" s="46" t="s">
        <v>195</v>
      </c>
      <c r="G60" s="47">
        <f t="shared" si="0"/>
        <v>70</v>
      </c>
      <c r="H60" s="48">
        <v>70</v>
      </c>
      <c r="I60" s="2">
        <v>68</v>
      </c>
      <c r="J60" s="49">
        <f t="shared" si="4"/>
        <v>68</v>
      </c>
      <c r="K60" s="50" t="str">
        <f t="shared" si="5"/>
        <v>VYHOVUJE</v>
      </c>
      <c r="L60" s="132"/>
      <c r="M60" s="127"/>
      <c r="N60" s="127"/>
      <c r="O60" s="127"/>
      <c r="P60" s="127"/>
      <c r="Q60" s="135"/>
      <c r="R60" s="127"/>
      <c r="S60" s="138"/>
      <c r="T60" s="31"/>
    </row>
    <row r="61" spans="1:20" ht="21.6" customHeight="1">
      <c r="A61" s="23"/>
      <c r="B61" s="42">
        <v>55</v>
      </c>
      <c r="C61" s="43" t="s">
        <v>90</v>
      </c>
      <c r="D61" s="44">
        <v>2</v>
      </c>
      <c r="E61" s="45" t="s">
        <v>10</v>
      </c>
      <c r="F61" s="46" t="s">
        <v>196</v>
      </c>
      <c r="G61" s="47">
        <f t="shared" si="0"/>
        <v>66</v>
      </c>
      <c r="H61" s="48">
        <v>33</v>
      </c>
      <c r="I61" s="2">
        <v>33</v>
      </c>
      <c r="J61" s="49">
        <f t="shared" si="4"/>
        <v>66</v>
      </c>
      <c r="K61" s="50" t="str">
        <f t="shared" si="5"/>
        <v>VYHOVUJE</v>
      </c>
      <c r="L61" s="132"/>
      <c r="M61" s="127"/>
      <c r="N61" s="127"/>
      <c r="O61" s="127"/>
      <c r="P61" s="127"/>
      <c r="Q61" s="135"/>
      <c r="R61" s="127"/>
      <c r="S61" s="138"/>
      <c r="T61" s="31"/>
    </row>
    <row r="62" spans="1:20" ht="21.6" customHeight="1">
      <c r="A62" s="23"/>
      <c r="B62" s="42">
        <v>56</v>
      </c>
      <c r="C62" s="43" t="s">
        <v>47</v>
      </c>
      <c r="D62" s="44">
        <v>20</v>
      </c>
      <c r="E62" s="45" t="s">
        <v>7</v>
      </c>
      <c r="F62" s="46" t="s">
        <v>35</v>
      </c>
      <c r="G62" s="47">
        <f t="shared" si="0"/>
        <v>32</v>
      </c>
      <c r="H62" s="48">
        <v>1.6</v>
      </c>
      <c r="I62" s="2">
        <v>1.6</v>
      </c>
      <c r="J62" s="49">
        <f t="shared" si="4"/>
        <v>32</v>
      </c>
      <c r="K62" s="50" t="str">
        <f t="shared" si="5"/>
        <v>VYHOVUJE</v>
      </c>
      <c r="L62" s="132"/>
      <c r="M62" s="127"/>
      <c r="N62" s="127"/>
      <c r="O62" s="127"/>
      <c r="P62" s="127"/>
      <c r="Q62" s="135"/>
      <c r="R62" s="127"/>
      <c r="S62" s="138"/>
      <c r="T62" s="31"/>
    </row>
    <row r="63" spans="1:20" ht="21.6" customHeight="1">
      <c r="A63" s="23"/>
      <c r="B63" s="42">
        <v>57</v>
      </c>
      <c r="C63" s="43" t="s">
        <v>91</v>
      </c>
      <c r="D63" s="44">
        <v>1</v>
      </c>
      <c r="E63" s="45" t="s">
        <v>7</v>
      </c>
      <c r="F63" s="46" t="s">
        <v>36</v>
      </c>
      <c r="G63" s="47">
        <f t="shared" si="0"/>
        <v>18</v>
      </c>
      <c r="H63" s="48">
        <v>18</v>
      </c>
      <c r="I63" s="2">
        <v>16</v>
      </c>
      <c r="J63" s="49">
        <f t="shared" si="4"/>
        <v>16</v>
      </c>
      <c r="K63" s="50" t="str">
        <f t="shared" si="5"/>
        <v>VYHOVUJE</v>
      </c>
      <c r="L63" s="132"/>
      <c r="M63" s="127"/>
      <c r="N63" s="127"/>
      <c r="O63" s="127"/>
      <c r="P63" s="127"/>
      <c r="Q63" s="135"/>
      <c r="R63" s="127"/>
      <c r="S63" s="138"/>
      <c r="T63" s="31"/>
    </row>
    <row r="64" spans="1:20" ht="21.6" customHeight="1">
      <c r="A64" s="23"/>
      <c r="B64" s="42">
        <v>58</v>
      </c>
      <c r="C64" s="43" t="s">
        <v>12</v>
      </c>
      <c r="D64" s="44">
        <v>1</v>
      </c>
      <c r="E64" s="45" t="s">
        <v>7</v>
      </c>
      <c r="F64" s="46" t="s">
        <v>36</v>
      </c>
      <c r="G64" s="47">
        <f t="shared" si="0"/>
        <v>20</v>
      </c>
      <c r="H64" s="48">
        <v>20</v>
      </c>
      <c r="I64" s="2">
        <v>14</v>
      </c>
      <c r="J64" s="49">
        <f t="shared" si="4"/>
        <v>14</v>
      </c>
      <c r="K64" s="50" t="str">
        <f t="shared" si="5"/>
        <v>VYHOVUJE</v>
      </c>
      <c r="L64" s="132"/>
      <c r="M64" s="127"/>
      <c r="N64" s="127"/>
      <c r="O64" s="127"/>
      <c r="P64" s="127"/>
      <c r="Q64" s="135"/>
      <c r="R64" s="127"/>
      <c r="S64" s="138"/>
      <c r="T64" s="31"/>
    </row>
    <row r="65" spans="1:20" ht="21.6" customHeight="1">
      <c r="A65" s="23"/>
      <c r="B65" s="42">
        <v>59</v>
      </c>
      <c r="C65" s="43" t="s">
        <v>68</v>
      </c>
      <c r="D65" s="44">
        <v>3</v>
      </c>
      <c r="E65" s="45" t="s">
        <v>7</v>
      </c>
      <c r="F65" s="46" t="s">
        <v>69</v>
      </c>
      <c r="G65" s="47">
        <f t="shared" si="0"/>
        <v>84</v>
      </c>
      <c r="H65" s="48">
        <v>28</v>
      </c>
      <c r="I65" s="2">
        <v>24</v>
      </c>
      <c r="J65" s="49">
        <f t="shared" si="4"/>
        <v>72</v>
      </c>
      <c r="K65" s="50" t="str">
        <f t="shared" si="5"/>
        <v>VYHOVUJE</v>
      </c>
      <c r="L65" s="132"/>
      <c r="M65" s="127"/>
      <c r="N65" s="127"/>
      <c r="O65" s="127"/>
      <c r="P65" s="127"/>
      <c r="Q65" s="135"/>
      <c r="R65" s="127"/>
      <c r="S65" s="138"/>
      <c r="T65" s="31"/>
    </row>
    <row r="66" spans="1:20" ht="21.6" customHeight="1">
      <c r="A66" s="23"/>
      <c r="B66" s="42">
        <v>60</v>
      </c>
      <c r="C66" s="43" t="s">
        <v>256</v>
      </c>
      <c r="D66" s="44">
        <v>1</v>
      </c>
      <c r="E66" s="45" t="s">
        <v>17</v>
      </c>
      <c r="F66" s="46" t="s">
        <v>166</v>
      </c>
      <c r="G66" s="47">
        <f t="shared" si="0"/>
        <v>22</v>
      </c>
      <c r="H66" s="48">
        <v>22</v>
      </c>
      <c r="I66" s="2">
        <v>22</v>
      </c>
      <c r="J66" s="49">
        <f t="shared" si="4"/>
        <v>22</v>
      </c>
      <c r="K66" s="50" t="str">
        <f t="shared" si="5"/>
        <v>VYHOVUJE</v>
      </c>
      <c r="L66" s="132"/>
      <c r="M66" s="127"/>
      <c r="N66" s="127"/>
      <c r="O66" s="127"/>
      <c r="P66" s="127"/>
      <c r="Q66" s="135"/>
      <c r="R66" s="127"/>
      <c r="S66" s="138"/>
      <c r="T66" s="31"/>
    </row>
    <row r="67" spans="1:20" ht="21.6" customHeight="1">
      <c r="A67" s="23"/>
      <c r="B67" s="42">
        <v>61</v>
      </c>
      <c r="C67" s="43" t="s">
        <v>15</v>
      </c>
      <c r="D67" s="44">
        <v>5</v>
      </c>
      <c r="E67" s="45" t="s">
        <v>7</v>
      </c>
      <c r="F67" s="46" t="s">
        <v>38</v>
      </c>
      <c r="G67" s="47">
        <f t="shared" si="0"/>
        <v>10</v>
      </c>
      <c r="H67" s="48">
        <v>2</v>
      </c>
      <c r="I67" s="2">
        <v>2</v>
      </c>
      <c r="J67" s="49">
        <f t="shared" si="4"/>
        <v>10</v>
      </c>
      <c r="K67" s="50" t="str">
        <f t="shared" si="5"/>
        <v>VYHOVUJE</v>
      </c>
      <c r="L67" s="132"/>
      <c r="M67" s="127"/>
      <c r="N67" s="127"/>
      <c r="O67" s="127"/>
      <c r="P67" s="127"/>
      <c r="Q67" s="135"/>
      <c r="R67" s="127"/>
      <c r="S67" s="138"/>
      <c r="T67" s="31"/>
    </row>
    <row r="68" spans="1:20" ht="39" customHeight="1">
      <c r="A68" s="23"/>
      <c r="B68" s="42">
        <v>62</v>
      </c>
      <c r="C68" s="43" t="s">
        <v>16</v>
      </c>
      <c r="D68" s="44">
        <v>5</v>
      </c>
      <c r="E68" s="45" t="s">
        <v>7</v>
      </c>
      <c r="F68" s="46" t="s">
        <v>39</v>
      </c>
      <c r="G68" s="47">
        <f t="shared" si="0"/>
        <v>35</v>
      </c>
      <c r="H68" s="48">
        <v>7</v>
      </c>
      <c r="I68" s="2">
        <v>7</v>
      </c>
      <c r="J68" s="49">
        <f t="shared" si="4"/>
        <v>35</v>
      </c>
      <c r="K68" s="50" t="str">
        <f t="shared" si="5"/>
        <v>VYHOVUJE</v>
      </c>
      <c r="L68" s="132"/>
      <c r="M68" s="127"/>
      <c r="N68" s="127"/>
      <c r="O68" s="127"/>
      <c r="P68" s="127"/>
      <c r="Q68" s="135"/>
      <c r="R68" s="127"/>
      <c r="S68" s="138"/>
      <c r="T68" s="31"/>
    </row>
    <row r="69" spans="1:20" ht="21.6" customHeight="1">
      <c r="A69" s="23"/>
      <c r="B69" s="42">
        <v>63</v>
      </c>
      <c r="C69" s="43" t="s">
        <v>92</v>
      </c>
      <c r="D69" s="44">
        <v>3</v>
      </c>
      <c r="E69" s="45" t="s">
        <v>17</v>
      </c>
      <c r="F69" s="46" t="s">
        <v>93</v>
      </c>
      <c r="G69" s="47">
        <f t="shared" si="0"/>
        <v>96</v>
      </c>
      <c r="H69" s="48">
        <v>32</v>
      </c>
      <c r="I69" s="2">
        <v>30</v>
      </c>
      <c r="J69" s="49">
        <f t="shared" si="4"/>
        <v>90</v>
      </c>
      <c r="K69" s="50" t="str">
        <f t="shared" si="5"/>
        <v>VYHOVUJE</v>
      </c>
      <c r="L69" s="132"/>
      <c r="M69" s="127"/>
      <c r="N69" s="127"/>
      <c r="O69" s="127"/>
      <c r="P69" s="127"/>
      <c r="Q69" s="135"/>
      <c r="R69" s="127"/>
      <c r="S69" s="138"/>
      <c r="T69" s="31"/>
    </row>
    <row r="70" spans="1:20" ht="36" customHeight="1">
      <c r="A70" s="23"/>
      <c r="B70" s="42">
        <v>64</v>
      </c>
      <c r="C70" s="43" t="s">
        <v>43</v>
      </c>
      <c r="D70" s="44">
        <v>5</v>
      </c>
      <c r="E70" s="45" t="s">
        <v>17</v>
      </c>
      <c r="F70" s="46" t="s">
        <v>197</v>
      </c>
      <c r="G70" s="47">
        <f t="shared" si="0"/>
        <v>195</v>
      </c>
      <c r="H70" s="48">
        <v>39</v>
      </c>
      <c r="I70" s="2">
        <v>35</v>
      </c>
      <c r="J70" s="49">
        <f t="shared" si="4"/>
        <v>175</v>
      </c>
      <c r="K70" s="50" t="str">
        <f t="shared" si="5"/>
        <v>VYHOVUJE</v>
      </c>
      <c r="L70" s="132"/>
      <c r="M70" s="127"/>
      <c r="N70" s="127"/>
      <c r="O70" s="127"/>
      <c r="P70" s="127"/>
      <c r="Q70" s="135"/>
      <c r="R70" s="127"/>
      <c r="S70" s="138"/>
      <c r="T70" s="31"/>
    </row>
    <row r="71" spans="1:20" ht="44.45" customHeight="1">
      <c r="A71" s="23"/>
      <c r="B71" s="42">
        <v>65</v>
      </c>
      <c r="C71" s="43" t="s">
        <v>94</v>
      </c>
      <c r="D71" s="44">
        <v>3</v>
      </c>
      <c r="E71" s="45" t="s">
        <v>17</v>
      </c>
      <c r="F71" s="46" t="s">
        <v>198</v>
      </c>
      <c r="G71" s="47">
        <f t="shared" si="0"/>
        <v>105</v>
      </c>
      <c r="H71" s="48">
        <v>35</v>
      </c>
      <c r="I71" s="2">
        <v>34</v>
      </c>
      <c r="J71" s="49">
        <f t="shared" si="4"/>
        <v>102</v>
      </c>
      <c r="K71" s="50" t="str">
        <f t="shared" si="5"/>
        <v>VYHOVUJE</v>
      </c>
      <c r="L71" s="132"/>
      <c r="M71" s="127"/>
      <c r="N71" s="127"/>
      <c r="O71" s="127"/>
      <c r="P71" s="127"/>
      <c r="Q71" s="135"/>
      <c r="R71" s="127"/>
      <c r="S71" s="138"/>
      <c r="T71" s="31"/>
    </row>
    <row r="72" spans="1:20" ht="43.35" customHeight="1">
      <c r="A72" s="23"/>
      <c r="B72" s="42">
        <v>66</v>
      </c>
      <c r="C72" s="43" t="s">
        <v>95</v>
      </c>
      <c r="D72" s="44">
        <v>5</v>
      </c>
      <c r="E72" s="45" t="s">
        <v>7</v>
      </c>
      <c r="F72" s="46" t="s">
        <v>199</v>
      </c>
      <c r="G72" s="47">
        <f t="shared" si="0"/>
        <v>50</v>
      </c>
      <c r="H72" s="48">
        <v>10</v>
      </c>
      <c r="I72" s="2">
        <v>10</v>
      </c>
      <c r="J72" s="49">
        <f t="shared" si="4"/>
        <v>50</v>
      </c>
      <c r="K72" s="50" t="str">
        <f t="shared" si="5"/>
        <v>VYHOVUJE</v>
      </c>
      <c r="L72" s="132"/>
      <c r="M72" s="127"/>
      <c r="N72" s="127"/>
      <c r="O72" s="127"/>
      <c r="P72" s="127"/>
      <c r="Q72" s="135"/>
      <c r="R72" s="127"/>
      <c r="S72" s="138"/>
      <c r="T72" s="31"/>
    </row>
    <row r="73" spans="1:20" ht="21.6" customHeight="1">
      <c r="A73" s="23"/>
      <c r="B73" s="42">
        <v>67</v>
      </c>
      <c r="C73" s="43" t="s">
        <v>18</v>
      </c>
      <c r="D73" s="44">
        <v>3</v>
      </c>
      <c r="E73" s="45" t="s">
        <v>17</v>
      </c>
      <c r="F73" s="46" t="s">
        <v>200</v>
      </c>
      <c r="G73" s="47">
        <f t="shared" si="0"/>
        <v>138</v>
      </c>
      <c r="H73" s="48">
        <v>46</v>
      </c>
      <c r="I73" s="2">
        <v>42</v>
      </c>
      <c r="J73" s="49">
        <f t="shared" si="4"/>
        <v>126</v>
      </c>
      <c r="K73" s="50" t="str">
        <f t="shared" si="5"/>
        <v>VYHOVUJE</v>
      </c>
      <c r="L73" s="132"/>
      <c r="M73" s="127"/>
      <c r="N73" s="127"/>
      <c r="O73" s="127"/>
      <c r="P73" s="127"/>
      <c r="Q73" s="135"/>
      <c r="R73" s="127"/>
      <c r="S73" s="138"/>
      <c r="T73" s="31"/>
    </row>
    <row r="74" spans="1:20" ht="21.6" customHeight="1">
      <c r="A74" s="23"/>
      <c r="B74" s="42">
        <v>68</v>
      </c>
      <c r="C74" s="43" t="s">
        <v>96</v>
      </c>
      <c r="D74" s="44">
        <v>3</v>
      </c>
      <c r="E74" s="45" t="s">
        <v>17</v>
      </c>
      <c r="F74" s="46" t="s">
        <v>55</v>
      </c>
      <c r="G74" s="47">
        <f t="shared" si="0"/>
        <v>135</v>
      </c>
      <c r="H74" s="48">
        <v>45</v>
      </c>
      <c r="I74" s="2">
        <v>44</v>
      </c>
      <c r="J74" s="49">
        <f t="shared" si="4"/>
        <v>132</v>
      </c>
      <c r="K74" s="50" t="str">
        <f t="shared" si="5"/>
        <v>VYHOVUJE</v>
      </c>
      <c r="L74" s="132"/>
      <c r="M74" s="127"/>
      <c r="N74" s="127"/>
      <c r="O74" s="127"/>
      <c r="P74" s="127"/>
      <c r="Q74" s="135"/>
      <c r="R74" s="127"/>
      <c r="S74" s="138"/>
      <c r="T74" s="31"/>
    </row>
    <row r="75" spans="1:20" ht="21.6" customHeight="1">
      <c r="A75" s="23"/>
      <c r="B75" s="42">
        <v>69</v>
      </c>
      <c r="C75" s="43" t="s">
        <v>257</v>
      </c>
      <c r="D75" s="44">
        <v>20</v>
      </c>
      <c r="E75" s="45" t="s">
        <v>10</v>
      </c>
      <c r="F75" s="46" t="s">
        <v>201</v>
      </c>
      <c r="G75" s="47">
        <f t="shared" si="0"/>
        <v>520</v>
      </c>
      <c r="H75" s="48">
        <v>26</v>
      </c>
      <c r="I75" s="2">
        <v>26</v>
      </c>
      <c r="J75" s="49">
        <f t="shared" si="4"/>
        <v>520</v>
      </c>
      <c r="K75" s="50" t="str">
        <f t="shared" si="5"/>
        <v>VYHOVUJE</v>
      </c>
      <c r="L75" s="132"/>
      <c r="M75" s="127"/>
      <c r="N75" s="127"/>
      <c r="O75" s="127"/>
      <c r="P75" s="127"/>
      <c r="Q75" s="135"/>
      <c r="R75" s="127"/>
      <c r="S75" s="138"/>
      <c r="T75" s="31"/>
    </row>
    <row r="76" spans="1:20" ht="21.6" customHeight="1">
      <c r="A76" s="23"/>
      <c r="B76" s="42">
        <v>70</v>
      </c>
      <c r="C76" s="43" t="s">
        <v>48</v>
      </c>
      <c r="D76" s="44">
        <v>3</v>
      </c>
      <c r="E76" s="45" t="s">
        <v>10</v>
      </c>
      <c r="F76" s="46" t="s">
        <v>53</v>
      </c>
      <c r="G76" s="47">
        <f t="shared" si="0"/>
        <v>21</v>
      </c>
      <c r="H76" s="48">
        <v>7</v>
      </c>
      <c r="I76" s="2">
        <v>7</v>
      </c>
      <c r="J76" s="49">
        <f t="shared" si="4"/>
        <v>21</v>
      </c>
      <c r="K76" s="50" t="str">
        <f t="shared" si="5"/>
        <v>VYHOVUJE</v>
      </c>
      <c r="L76" s="132"/>
      <c r="M76" s="127"/>
      <c r="N76" s="127"/>
      <c r="O76" s="127"/>
      <c r="P76" s="127"/>
      <c r="Q76" s="135"/>
      <c r="R76" s="127"/>
      <c r="S76" s="138"/>
      <c r="T76" s="31"/>
    </row>
    <row r="77" spans="1:20" ht="21.6" customHeight="1">
      <c r="A77" s="23"/>
      <c r="B77" s="42">
        <v>71</v>
      </c>
      <c r="C77" s="43" t="s">
        <v>19</v>
      </c>
      <c r="D77" s="44">
        <v>1</v>
      </c>
      <c r="E77" s="45" t="s">
        <v>7</v>
      </c>
      <c r="F77" s="46" t="s">
        <v>41</v>
      </c>
      <c r="G77" s="47">
        <f t="shared" si="0"/>
        <v>20</v>
      </c>
      <c r="H77" s="48">
        <v>20</v>
      </c>
      <c r="I77" s="2">
        <v>20</v>
      </c>
      <c r="J77" s="49">
        <f t="shared" si="4"/>
        <v>20</v>
      </c>
      <c r="K77" s="50" t="str">
        <f t="shared" si="5"/>
        <v>VYHOVUJE</v>
      </c>
      <c r="L77" s="132"/>
      <c r="M77" s="127"/>
      <c r="N77" s="127"/>
      <c r="O77" s="127"/>
      <c r="P77" s="127"/>
      <c r="Q77" s="135"/>
      <c r="R77" s="127"/>
      <c r="S77" s="138"/>
      <c r="T77" s="31"/>
    </row>
    <row r="78" spans="1:20" ht="21.6" customHeight="1">
      <c r="A78" s="23"/>
      <c r="B78" s="42">
        <v>72</v>
      </c>
      <c r="C78" s="43" t="s">
        <v>97</v>
      </c>
      <c r="D78" s="44">
        <v>1</v>
      </c>
      <c r="E78" s="45" t="s">
        <v>10</v>
      </c>
      <c r="F78" s="46" t="s">
        <v>98</v>
      </c>
      <c r="G78" s="47">
        <f t="shared" si="0"/>
        <v>14</v>
      </c>
      <c r="H78" s="48">
        <v>14</v>
      </c>
      <c r="I78" s="2">
        <v>14</v>
      </c>
      <c r="J78" s="49">
        <f t="shared" si="4"/>
        <v>14</v>
      </c>
      <c r="K78" s="50" t="str">
        <f t="shared" si="5"/>
        <v>VYHOVUJE</v>
      </c>
      <c r="L78" s="132"/>
      <c r="M78" s="127"/>
      <c r="N78" s="127"/>
      <c r="O78" s="127"/>
      <c r="P78" s="127"/>
      <c r="Q78" s="135"/>
      <c r="R78" s="127"/>
      <c r="S78" s="138"/>
      <c r="T78" s="31"/>
    </row>
    <row r="79" spans="1:20" ht="21.6" customHeight="1">
      <c r="A79" s="23"/>
      <c r="B79" s="42">
        <v>73</v>
      </c>
      <c r="C79" s="43" t="s">
        <v>44</v>
      </c>
      <c r="D79" s="44">
        <v>1</v>
      </c>
      <c r="E79" s="45" t="s">
        <v>10</v>
      </c>
      <c r="F79" s="46" t="s">
        <v>98</v>
      </c>
      <c r="G79" s="47">
        <f t="shared" si="0"/>
        <v>28</v>
      </c>
      <c r="H79" s="48">
        <v>28</v>
      </c>
      <c r="I79" s="2">
        <v>28</v>
      </c>
      <c r="J79" s="49">
        <f t="shared" si="4"/>
        <v>28</v>
      </c>
      <c r="K79" s="50" t="str">
        <f t="shared" si="5"/>
        <v>VYHOVUJE</v>
      </c>
      <c r="L79" s="132"/>
      <c r="M79" s="127"/>
      <c r="N79" s="127"/>
      <c r="O79" s="127"/>
      <c r="P79" s="127"/>
      <c r="Q79" s="135"/>
      <c r="R79" s="127"/>
      <c r="S79" s="138"/>
      <c r="T79" s="31"/>
    </row>
    <row r="80" spans="1:20" ht="21.6" customHeight="1">
      <c r="A80" s="23"/>
      <c r="B80" s="42">
        <v>74</v>
      </c>
      <c r="C80" s="43" t="s">
        <v>99</v>
      </c>
      <c r="D80" s="44">
        <v>1</v>
      </c>
      <c r="E80" s="45" t="s">
        <v>10</v>
      </c>
      <c r="F80" s="46" t="s">
        <v>98</v>
      </c>
      <c r="G80" s="47">
        <f t="shared" si="0"/>
        <v>43</v>
      </c>
      <c r="H80" s="48">
        <v>43</v>
      </c>
      <c r="I80" s="2">
        <v>40</v>
      </c>
      <c r="J80" s="49">
        <f t="shared" si="4"/>
        <v>40</v>
      </c>
      <c r="K80" s="50" t="str">
        <f t="shared" si="5"/>
        <v>VYHOVUJE</v>
      </c>
      <c r="L80" s="132"/>
      <c r="M80" s="127"/>
      <c r="N80" s="127"/>
      <c r="O80" s="127"/>
      <c r="P80" s="127"/>
      <c r="Q80" s="135"/>
      <c r="R80" s="127"/>
      <c r="S80" s="138"/>
      <c r="T80" s="31"/>
    </row>
    <row r="81" spans="1:20" ht="21.6" customHeight="1">
      <c r="A81" s="23"/>
      <c r="B81" s="42">
        <v>75</v>
      </c>
      <c r="C81" s="43" t="s">
        <v>100</v>
      </c>
      <c r="D81" s="44">
        <v>5</v>
      </c>
      <c r="E81" s="45" t="s">
        <v>7</v>
      </c>
      <c r="F81" s="46" t="s">
        <v>202</v>
      </c>
      <c r="G81" s="47">
        <f t="shared" si="0"/>
        <v>100</v>
      </c>
      <c r="H81" s="48">
        <v>20</v>
      </c>
      <c r="I81" s="2">
        <v>20</v>
      </c>
      <c r="J81" s="49">
        <f t="shared" si="4"/>
        <v>100</v>
      </c>
      <c r="K81" s="50" t="str">
        <f t="shared" si="5"/>
        <v>VYHOVUJE</v>
      </c>
      <c r="L81" s="132"/>
      <c r="M81" s="127"/>
      <c r="N81" s="127"/>
      <c r="O81" s="127"/>
      <c r="P81" s="127"/>
      <c r="Q81" s="135"/>
      <c r="R81" s="127"/>
      <c r="S81" s="138"/>
      <c r="T81" s="31"/>
    </row>
    <row r="82" spans="1:20" ht="21.6" customHeight="1">
      <c r="A82" s="23"/>
      <c r="B82" s="42">
        <v>76</v>
      </c>
      <c r="C82" s="43" t="s">
        <v>101</v>
      </c>
      <c r="D82" s="44">
        <v>6</v>
      </c>
      <c r="E82" s="45" t="s">
        <v>7</v>
      </c>
      <c r="F82" s="46" t="s">
        <v>203</v>
      </c>
      <c r="G82" s="47">
        <f t="shared" si="0"/>
        <v>2040</v>
      </c>
      <c r="H82" s="48">
        <v>340</v>
      </c>
      <c r="I82" s="2">
        <v>298</v>
      </c>
      <c r="J82" s="49">
        <f t="shared" si="4"/>
        <v>1788</v>
      </c>
      <c r="K82" s="50" t="str">
        <f t="shared" si="5"/>
        <v>VYHOVUJE</v>
      </c>
      <c r="L82" s="132"/>
      <c r="M82" s="127"/>
      <c r="N82" s="127"/>
      <c r="O82" s="127"/>
      <c r="P82" s="127"/>
      <c r="Q82" s="135"/>
      <c r="R82" s="127"/>
      <c r="S82" s="138"/>
      <c r="T82" s="31"/>
    </row>
    <row r="83" spans="1:20" ht="21.6" customHeight="1">
      <c r="A83" s="23"/>
      <c r="B83" s="42">
        <v>77</v>
      </c>
      <c r="C83" s="43" t="s">
        <v>102</v>
      </c>
      <c r="D83" s="44">
        <v>8</v>
      </c>
      <c r="E83" s="45" t="s">
        <v>7</v>
      </c>
      <c r="F83" s="46" t="s">
        <v>203</v>
      </c>
      <c r="G83" s="47">
        <f t="shared" si="0"/>
        <v>2320</v>
      </c>
      <c r="H83" s="48">
        <v>290</v>
      </c>
      <c r="I83" s="2">
        <v>240</v>
      </c>
      <c r="J83" s="49">
        <f t="shared" si="4"/>
        <v>1920</v>
      </c>
      <c r="K83" s="50" t="str">
        <f t="shared" si="5"/>
        <v>VYHOVUJE</v>
      </c>
      <c r="L83" s="132"/>
      <c r="M83" s="127"/>
      <c r="N83" s="127"/>
      <c r="O83" s="127"/>
      <c r="P83" s="127"/>
      <c r="Q83" s="135"/>
      <c r="R83" s="127"/>
      <c r="S83" s="138"/>
      <c r="T83" s="31"/>
    </row>
    <row r="84" spans="1:20" ht="21.6" customHeight="1" thickBot="1">
      <c r="A84" s="23"/>
      <c r="B84" s="60">
        <v>78</v>
      </c>
      <c r="C84" s="61" t="s">
        <v>80</v>
      </c>
      <c r="D84" s="62">
        <v>2</v>
      </c>
      <c r="E84" s="63" t="s">
        <v>7</v>
      </c>
      <c r="F84" s="64" t="s">
        <v>179</v>
      </c>
      <c r="G84" s="65">
        <f t="shared" si="0"/>
        <v>30</v>
      </c>
      <c r="H84" s="66">
        <v>15</v>
      </c>
      <c r="I84" s="3">
        <v>15</v>
      </c>
      <c r="J84" s="67">
        <f t="shared" si="4"/>
        <v>30</v>
      </c>
      <c r="K84" s="68" t="str">
        <f t="shared" si="5"/>
        <v>VYHOVUJE</v>
      </c>
      <c r="L84" s="133"/>
      <c r="M84" s="128"/>
      <c r="N84" s="128"/>
      <c r="O84" s="128"/>
      <c r="P84" s="128"/>
      <c r="Q84" s="136"/>
      <c r="R84" s="128"/>
      <c r="S84" s="139"/>
      <c r="T84" s="31"/>
    </row>
    <row r="85" spans="1:20" ht="34.35" customHeight="1" thickTop="1">
      <c r="A85" s="23"/>
      <c r="B85" s="69">
        <v>79</v>
      </c>
      <c r="C85" s="70" t="s">
        <v>204</v>
      </c>
      <c r="D85" s="71">
        <v>1</v>
      </c>
      <c r="E85" s="72" t="s">
        <v>7</v>
      </c>
      <c r="F85" s="73" t="s">
        <v>205</v>
      </c>
      <c r="G85" s="74">
        <f t="shared" si="0"/>
        <v>60</v>
      </c>
      <c r="H85" s="75">
        <v>60</v>
      </c>
      <c r="I85" s="4">
        <v>60</v>
      </c>
      <c r="J85" s="76">
        <f t="shared" si="4"/>
        <v>60</v>
      </c>
      <c r="K85" s="77" t="str">
        <f t="shared" si="5"/>
        <v>VYHOVUJE</v>
      </c>
      <c r="L85" s="129" t="s">
        <v>34</v>
      </c>
      <c r="M85" s="126"/>
      <c r="N85" s="126"/>
      <c r="O85" s="129" t="s">
        <v>144</v>
      </c>
      <c r="P85" s="129" t="s">
        <v>145</v>
      </c>
      <c r="Q85" s="134">
        <v>14</v>
      </c>
      <c r="R85" s="126"/>
      <c r="S85" s="137" t="s">
        <v>8</v>
      </c>
      <c r="T85" s="31"/>
    </row>
    <row r="86" spans="1:20" ht="38.45" customHeight="1" thickBot="1">
      <c r="A86" s="23"/>
      <c r="B86" s="60">
        <v>80</v>
      </c>
      <c r="C86" s="61" t="s">
        <v>103</v>
      </c>
      <c r="D86" s="62">
        <v>20</v>
      </c>
      <c r="E86" s="63" t="s">
        <v>7</v>
      </c>
      <c r="F86" s="64" t="s">
        <v>206</v>
      </c>
      <c r="G86" s="65">
        <f t="shared" si="0"/>
        <v>600</v>
      </c>
      <c r="H86" s="66">
        <v>30</v>
      </c>
      <c r="I86" s="3">
        <v>30</v>
      </c>
      <c r="J86" s="67">
        <f t="shared" si="4"/>
        <v>600</v>
      </c>
      <c r="K86" s="68" t="str">
        <f t="shared" si="5"/>
        <v>VYHOVUJE</v>
      </c>
      <c r="L86" s="133"/>
      <c r="M86" s="128"/>
      <c r="N86" s="128"/>
      <c r="O86" s="128"/>
      <c r="P86" s="128"/>
      <c r="Q86" s="136"/>
      <c r="R86" s="128"/>
      <c r="S86" s="139"/>
      <c r="T86" s="31"/>
    </row>
    <row r="87" spans="1:20" ht="37.35" customHeight="1" thickTop="1">
      <c r="A87" s="23"/>
      <c r="B87" s="69">
        <v>81</v>
      </c>
      <c r="C87" s="70" t="s">
        <v>247</v>
      </c>
      <c r="D87" s="71">
        <v>400</v>
      </c>
      <c r="E87" s="72" t="s">
        <v>7</v>
      </c>
      <c r="F87" s="73" t="s">
        <v>207</v>
      </c>
      <c r="G87" s="74">
        <f t="shared" si="0"/>
        <v>1200</v>
      </c>
      <c r="H87" s="75">
        <v>3</v>
      </c>
      <c r="I87" s="4">
        <v>2.9</v>
      </c>
      <c r="J87" s="76">
        <f t="shared" si="4"/>
        <v>1160</v>
      </c>
      <c r="K87" s="77" t="str">
        <f t="shared" si="5"/>
        <v>VYHOVUJE</v>
      </c>
      <c r="L87" s="129" t="s">
        <v>34</v>
      </c>
      <c r="M87" s="126"/>
      <c r="N87" s="126"/>
      <c r="O87" s="129" t="s">
        <v>146</v>
      </c>
      <c r="P87" s="129" t="s">
        <v>147</v>
      </c>
      <c r="Q87" s="134">
        <v>14</v>
      </c>
      <c r="R87" s="126"/>
      <c r="S87" s="137" t="s">
        <v>8</v>
      </c>
      <c r="T87" s="31"/>
    </row>
    <row r="88" spans="1:20" ht="21.6" customHeight="1">
      <c r="A88" s="23"/>
      <c r="B88" s="42">
        <v>82</v>
      </c>
      <c r="C88" s="43" t="s">
        <v>187</v>
      </c>
      <c r="D88" s="44">
        <v>50</v>
      </c>
      <c r="E88" s="45" t="s">
        <v>10</v>
      </c>
      <c r="F88" s="46" t="s">
        <v>151</v>
      </c>
      <c r="G88" s="47">
        <f t="shared" si="0"/>
        <v>1850</v>
      </c>
      <c r="H88" s="48">
        <v>37</v>
      </c>
      <c r="I88" s="2">
        <v>35</v>
      </c>
      <c r="J88" s="49">
        <f t="shared" si="4"/>
        <v>1750</v>
      </c>
      <c r="K88" s="50" t="str">
        <f t="shared" si="5"/>
        <v>VYHOVUJE</v>
      </c>
      <c r="L88" s="132"/>
      <c r="M88" s="127"/>
      <c r="N88" s="127"/>
      <c r="O88" s="127"/>
      <c r="P88" s="127"/>
      <c r="Q88" s="135"/>
      <c r="R88" s="127"/>
      <c r="S88" s="138"/>
      <c r="T88" s="31"/>
    </row>
    <row r="89" spans="1:20" ht="21.6" customHeight="1">
      <c r="A89" s="23"/>
      <c r="B89" s="42">
        <v>83</v>
      </c>
      <c r="C89" s="43" t="s">
        <v>104</v>
      </c>
      <c r="D89" s="44">
        <v>1</v>
      </c>
      <c r="E89" s="45" t="s">
        <v>10</v>
      </c>
      <c r="F89" s="46" t="s">
        <v>208</v>
      </c>
      <c r="G89" s="47">
        <f t="shared" si="0"/>
        <v>250</v>
      </c>
      <c r="H89" s="48">
        <v>250</v>
      </c>
      <c r="I89" s="2">
        <v>180</v>
      </c>
      <c r="J89" s="49">
        <f t="shared" si="4"/>
        <v>180</v>
      </c>
      <c r="K89" s="50" t="str">
        <f t="shared" si="5"/>
        <v>VYHOVUJE</v>
      </c>
      <c r="L89" s="132"/>
      <c r="M89" s="127"/>
      <c r="N89" s="127"/>
      <c r="O89" s="127"/>
      <c r="P89" s="127"/>
      <c r="Q89" s="135"/>
      <c r="R89" s="127"/>
      <c r="S89" s="138"/>
      <c r="T89" s="31"/>
    </row>
    <row r="90" spans="1:20" ht="21.6" customHeight="1">
      <c r="A90" s="23"/>
      <c r="B90" s="42">
        <v>84</v>
      </c>
      <c r="C90" s="43" t="s">
        <v>105</v>
      </c>
      <c r="D90" s="44">
        <v>1</v>
      </c>
      <c r="E90" s="45" t="s">
        <v>10</v>
      </c>
      <c r="F90" s="46" t="s">
        <v>209</v>
      </c>
      <c r="G90" s="47">
        <f t="shared" si="0"/>
        <v>290</v>
      </c>
      <c r="H90" s="48">
        <v>290</v>
      </c>
      <c r="I90" s="2">
        <v>200</v>
      </c>
      <c r="J90" s="49">
        <f t="shared" si="4"/>
        <v>200</v>
      </c>
      <c r="K90" s="50" t="str">
        <f t="shared" si="5"/>
        <v>VYHOVUJE</v>
      </c>
      <c r="L90" s="132"/>
      <c r="M90" s="127"/>
      <c r="N90" s="127"/>
      <c r="O90" s="127"/>
      <c r="P90" s="127"/>
      <c r="Q90" s="135"/>
      <c r="R90" s="127"/>
      <c r="S90" s="138"/>
      <c r="T90" s="31"/>
    </row>
    <row r="91" spans="1:20" ht="21.6" customHeight="1">
      <c r="A91" s="23"/>
      <c r="B91" s="42">
        <v>85</v>
      </c>
      <c r="C91" s="43" t="s">
        <v>248</v>
      </c>
      <c r="D91" s="44">
        <v>2</v>
      </c>
      <c r="E91" s="45" t="s">
        <v>10</v>
      </c>
      <c r="F91" s="46" t="s">
        <v>152</v>
      </c>
      <c r="G91" s="47">
        <f t="shared" si="0"/>
        <v>600</v>
      </c>
      <c r="H91" s="48">
        <v>300</v>
      </c>
      <c r="I91" s="2">
        <v>260</v>
      </c>
      <c r="J91" s="49">
        <f t="shared" si="4"/>
        <v>520</v>
      </c>
      <c r="K91" s="50" t="str">
        <f t="shared" si="5"/>
        <v>VYHOVUJE</v>
      </c>
      <c r="L91" s="132"/>
      <c r="M91" s="127"/>
      <c r="N91" s="127"/>
      <c r="O91" s="127"/>
      <c r="P91" s="127"/>
      <c r="Q91" s="135"/>
      <c r="R91" s="127"/>
      <c r="S91" s="138"/>
      <c r="T91" s="31"/>
    </row>
    <row r="92" spans="1:20" ht="21.6" customHeight="1">
      <c r="A92" s="23"/>
      <c r="B92" s="42">
        <v>86</v>
      </c>
      <c r="C92" s="43" t="s">
        <v>87</v>
      </c>
      <c r="D92" s="44">
        <v>5</v>
      </c>
      <c r="E92" s="45" t="s">
        <v>7</v>
      </c>
      <c r="F92" s="46" t="s">
        <v>191</v>
      </c>
      <c r="G92" s="47">
        <f t="shared" si="0"/>
        <v>80</v>
      </c>
      <c r="H92" s="48">
        <v>16</v>
      </c>
      <c r="I92" s="2">
        <v>16</v>
      </c>
      <c r="J92" s="49">
        <f t="shared" si="4"/>
        <v>80</v>
      </c>
      <c r="K92" s="50" t="str">
        <f t="shared" si="5"/>
        <v>VYHOVUJE</v>
      </c>
      <c r="L92" s="132"/>
      <c r="M92" s="127"/>
      <c r="N92" s="127"/>
      <c r="O92" s="127"/>
      <c r="P92" s="127"/>
      <c r="Q92" s="135"/>
      <c r="R92" s="127"/>
      <c r="S92" s="138"/>
      <c r="T92" s="31"/>
    </row>
    <row r="93" spans="1:20" ht="21.6" customHeight="1">
      <c r="A93" s="23"/>
      <c r="B93" s="42">
        <v>87</v>
      </c>
      <c r="C93" s="43" t="s">
        <v>106</v>
      </c>
      <c r="D93" s="44">
        <v>10</v>
      </c>
      <c r="E93" s="45" t="s">
        <v>7</v>
      </c>
      <c r="F93" s="46" t="s">
        <v>210</v>
      </c>
      <c r="G93" s="47">
        <f t="shared" si="0"/>
        <v>160</v>
      </c>
      <c r="H93" s="48">
        <v>16</v>
      </c>
      <c r="I93" s="2">
        <v>16</v>
      </c>
      <c r="J93" s="49">
        <f t="shared" si="4"/>
        <v>160</v>
      </c>
      <c r="K93" s="50" t="str">
        <f t="shared" si="5"/>
        <v>VYHOVUJE</v>
      </c>
      <c r="L93" s="132"/>
      <c r="M93" s="127"/>
      <c r="N93" s="127"/>
      <c r="O93" s="127"/>
      <c r="P93" s="127"/>
      <c r="Q93" s="135"/>
      <c r="R93" s="127"/>
      <c r="S93" s="138"/>
      <c r="T93" s="31"/>
    </row>
    <row r="94" spans="1:20" ht="21.6" customHeight="1">
      <c r="A94" s="23"/>
      <c r="B94" s="42">
        <v>88</v>
      </c>
      <c r="C94" s="43" t="s">
        <v>211</v>
      </c>
      <c r="D94" s="44">
        <v>2</v>
      </c>
      <c r="E94" s="45" t="s">
        <v>7</v>
      </c>
      <c r="F94" s="46" t="s">
        <v>212</v>
      </c>
      <c r="G94" s="47">
        <f t="shared" si="0"/>
        <v>220</v>
      </c>
      <c r="H94" s="48">
        <v>110</v>
      </c>
      <c r="I94" s="2">
        <v>100</v>
      </c>
      <c r="J94" s="49">
        <f t="shared" si="4"/>
        <v>200</v>
      </c>
      <c r="K94" s="50" t="str">
        <f t="shared" si="5"/>
        <v>VYHOVUJE</v>
      </c>
      <c r="L94" s="132"/>
      <c r="M94" s="127"/>
      <c r="N94" s="127"/>
      <c r="O94" s="127"/>
      <c r="P94" s="127"/>
      <c r="Q94" s="135"/>
      <c r="R94" s="127"/>
      <c r="S94" s="138"/>
      <c r="T94" s="31"/>
    </row>
    <row r="95" spans="1:20" ht="21.6" customHeight="1">
      <c r="A95" s="23"/>
      <c r="B95" s="42">
        <v>89</v>
      </c>
      <c r="C95" s="43" t="s">
        <v>42</v>
      </c>
      <c r="D95" s="44">
        <v>4</v>
      </c>
      <c r="E95" s="45" t="s">
        <v>7</v>
      </c>
      <c r="F95" s="46" t="s">
        <v>51</v>
      </c>
      <c r="G95" s="47">
        <f t="shared" si="0"/>
        <v>20</v>
      </c>
      <c r="H95" s="48">
        <v>5</v>
      </c>
      <c r="I95" s="2">
        <v>5</v>
      </c>
      <c r="J95" s="49">
        <f t="shared" si="4"/>
        <v>20</v>
      </c>
      <c r="K95" s="50" t="str">
        <f t="shared" si="5"/>
        <v>VYHOVUJE</v>
      </c>
      <c r="L95" s="132"/>
      <c r="M95" s="127"/>
      <c r="N95" s="127"/>
      <c r="O95" s="127"/>
      <c r="P95" s="127"/>
      <c r="Q95" s="135"/>
      <c r="R95" s="127"/>
      <c r="S95" s="138"/>
      <c r="T95" s="31"/>
    </row>
    <row r="96" spans="1:20" ht="21.6" customHeight="1">
      <c r="A96" s="23"/>
      <c r="B96" s="42">
        <v>90</v>
      </c>
      <c r="C96" s="43" t="s">
        <v>45</v>
      </c>
      <c r="D96" s="44">
        <v>5</v>
      </c>
      <c r="E96" s="45" t="s">
        <v>7</v>
      </c>
      <c r="F96" s="46" t="s">
        <v>51</v>
      </c>
      <c r="G96" s="47">
        <f t="shared" si="0"/>
        <v>50</v>
      </c>
      <c r="H96" s="48">
        <v>10</v>
      </c>
      <c r="I96" s="2">
        <v>10</v>
      </c>
      <c r="J96" s="49">
        <f t="shared" si="4"/>
        <v>50</v>
      </c>
      <c r="K96" s="50" t="str">
        <f t="shared" si="5"/>
        <v>VYHOVUJE</v>
      </c>
      <c r="L96" s="132"/>
      <c r="M96" s="127"/>
      <c r="N96" s="127"/>
      <c r="O96" s="127"/>
      <c r="P96" s="127"/>
      <c r="Q96" s="135"/>
      <c r="R96" s="127"/>
      <c r="S96" s="138"/>
      <c r="T96" s="31"/>
    </row>
    <row r="97" spans="1:20" ht="46.7" customHeight="1" thickBot="1">
      <c r="A97" s="23"/>
      <c r="B97" s="60">
        <v>91</v>
      </c>
      <c r="C97" s="61" t="s">
        <v>107</v>
      </c>
      <c r="D97" s="62">
        <v>800</v>
      </c>
      <c r="E97" s="63" t="s">
        <v>7</v>
      </c>
      <c r="F97" s="64" t="s">
        <v>213</v>
      </c>
      <c r="G97" s="65">
        <f t="shared" si="0"/>
        <v>1200</v>
      </c>
      <c r="H97" s="66">
        <v>1.5</v>
      </c>
      <c r="I97" s="3">
        <v>1.5</v>
      </c>
      <c r="J97" s="67">
        <f t="shared" si="4"/>
        <v>1200</v>
      </c>
      <c r="K97" s="68" t="str">
        <f t="shared" si="5"/>
        <v>VYHOVUJE</v>
      </c>
      <c r="L97" s="133"/>
      <c r="M97" s="128"/>
      <c r="N97" s="128"/>
      <c r="O97" s="128"/>
      <c r="P97" s="128"/>
      <c r="Q97" s="136"/>
      <c r="R97" s="128"/>
      <c r="S97" s="139"/>
      <c r="T97" s="31"/>
    </row>
    <row r="98" spans="1:20" ht="21.6" customHeight="1" thickTop="1">
      <c r="A98" s="23"/>
      <c r="B98" s="33">
        <v>92</v>
      </c>
      <c r="C98" s="34" t="s">
        <v>258</v>
      </c>
      <c r="D98" s="35">
        <v>20</v>
      </c>
      <c r="E98" s="36" t="s">
        <v>7</v>
      </c>
      <c r="F98" s="37" t="s">
        <v>214</v>
      </c>
      <c r="G98" s="38">
        <f t="shared" si="0"/>
        <v>220</v>
      </c>
      <c r="H98" s="39">
        <v>11</v>
      </c>
      <c r="I98" s="1">
        <v>11</v>
      </c>
      <c r="J98" s="40">
        <f t="shared" si="4"/>
        <v>220</v>
      </c>
      <c r="K98" s="41" t="str">
        <f t="shared" si="5"/>
        <v>VYHOVUJE</v>
      </c>
      <c r="L98" s="129" t="s">
        <v>34</v>
      </c>
      <c r="M98" s="126"/>
      <c r="N98" s="126"/>
      <c r="O98" s="129" t="s">
        <v>148</v>
      </c>
      <c r="P98" s="129" t="s">
        <v>149</v>
      </c>
      <c r="Q98" s="134">
        <v>14</v>
      </c>
      <c r="R98" s="126"/>
      <c r="S98" s="137" t="s">
        <v>8</v>
      </c>
      <c r="T98" s="31"/>
    </row>
    <row r="99" spans="1:20" ht="21.6" customHeight="1">
      <c r="A99" s="23"/>
      <c r="B99" s="42">
        <v>93</v>
      </c>
      <c r="C99" s="43" t="s">
        <v>108</v>
      </c>
      <c r="D99" s="44">
        <v>1</v>
      </c>
      <c r="E99" s="45" t="s">
        <v>10</v>
      </c>
      <c r="F99" s="46" t="s">
        <v>215</v>
      </c>
      <c r="G99" s="47">
        <f t="shared" si="0"/>
        <v>200</v>
      </c>
      <c r="H99" s="48">
        <v>200</v>
      </c>
      <c r="I99" s="2">
        <v>190</v>
      </c>
      <c r="J99" s="49">
        <f t="shared" si="4"/>
        <v>190</v>
      </c>
      <c r="K99" s="50" t="str">
        <f t="shared" si="5"/>
        <v>VYHOVUJE</v>
      </c>
      <c r="L99" s="132"/>
      <c r="M99" s="127"/>
      <c r="N99" s="127"/>
      <c r="O99" s="127"/>
      <c r="P99" s="127"/>
      <c r="Q99" s="135"/>
      <c r="R99" s="127"/>
      <c r="S99" s="138"/>
      <c r="T99" s="31"/>
    </row>
    <row r="100" spans="1:20" ht="21.6" customHeight="1">
      <c r="A100" s="23"/>
      <c r="B100" s="42">
        <v>94</v>
      </c>
      <c r="C100" s="43" t="s">
        <v>109</v>
      </c>
      <c r="D100" s="44">
        <v>1</v>
      </c>
      <c r="E100" s="45" t="s">
        <v>10</v>
      </c>
      <c r="F100" s="46" t="s">
        <v>216</v>
      </c>
      <c r="G100" s="47">
        <f t="shared" si="0"/>
        <v>210</v>
      </c>
      <c r="H100" s="48">
        <v>210</v>
      </c>
      <c r="I100" s="2">
        <v>195</v>
      </c>
      <c r="J100" s="49">
        <f t="shared" si="4"/>
        <v>195</v>
      </c>
      <c r="K100" s="50" t="str">
        <f t="shared" si="5"/>
        <v>VYHOVUJE</v>
      </c>
      <c r="L100" s="132"/>
      <c r="M100" s="127"/>
      <c r="N100" s="127"/>
      <c r="O100" s="127"/>
      <c r="P100" s="127"/>
      <c r="Q100" s="135"/>
      <c r="R100" s="127"/>
      <c r="S100" s="138"/>
      <c r="T100" s="31"/>
    </row>
    <row r="101" spans="1:20" ht="21.6" customHeight="1">
      <c r="A101" s="23"/>
      <c r="B101" s="42">
        <v>95</v>
      </c>
      <c r="C101" s="43" t="s">
        <v>110</v>
      </c>
      <c r="D101" s="44">
        <v>1</v>
      </c>
      <c r="E101" s="45" t="s">
        <v>10</v>
      </c>
      <c r="F101" s="46" t="s">
        <v>216</v>
      </c>
      <c r="G101" s="47">
        <f t="shared" si="0"/>
        <v>250</v>
      </c>
      <c r="H101" s="48">
        <v>250</v>
      </c>
      <c r="I101" s="2">
        <v>210</v>
      </c>
      <c r="J101" s="49">
        <f t="shared" si="4"/>
        <v>210</v>
      </c>
      <c r="K101" s="50" t="str">
        <f t="shared" si="5"/>
        <v>VYHOVUJE</v>
      </c>
      <c r="L101" s="132"/>
      <c r="M101" s="127"/>
      <c r="N101" s="127"/>
      <c r="O101" s="127"/>
      <c r="P101" s="127"/>
      <c r="Q101" s="135"/>
      <c r="R101" s="127"/>
      <c r="S101" s="138"/>
      <c r="T101" s="31"/>
    </row>
    <row r="102" spans="1:20" ht="21.6" customHeight="1">
      <c r="A102" s="23"/>
      <c r="B102" s="42">
        <v>96</v>
      </c>
      <c r="C102" s="43" t="s">
        <v>66</v>
      </c>
      <c r="D102" s="44">
        <v>2</v>
      </c>
      <c r="E102" s="45" t="s">
        <v>10</v>
      </c>
      <c r="F102" s="46" t="s">
        <v>160</v>
      </c>
      <c r="G102" s="47">
        <f t="shared" si="0"/>
        <v>280</v>
      </c>
      <c r="H102" s="48">
        <v>140</v>
      </c>
      <c r="I102" s="2">
        <v>140</v>
      </c>
      <c r="J102" s="49">
        <f t="shared" si="4"/>
        <v>280</v>
      </c>
      <c r="K102" s="50" t="str">
        <f t="shared" si="5"/>
        <v>VYHOVUJE</v>
      </c>
      <c r="L102" s="132"/>
      <c r="M102" s="127"/>
      <c r="N102" s="127"/>
      <c r="O102" s="127"/>
      <c r="P102" s="127"/>
      <c r="Q102" s="135"/>
      <c r="R102" s="127"/>
      <c r="S102" s="138"/>
      <c r="T102" s="31"/>
    </row>
    <row r="103" spans="1:20" ht="21.6" customHeight="1">
      <c r="A103" s="23"/>
      <c r="B103" s="42">
        <v>97</v>
      </c>
      <c r="C103" s="43" t="s">
        <v>259</v>
      </c>
      <c r="D103" s="44">
        <v>2</v>
      </c>
      <c r="E103" s="45" t="s">
        <v>10</v>
      </c>
      <c r="F103" s="46" t="s">
        <v>217</v>
      </c>
      <c r="G103" s="47">
        <f t="shared" si="0"/>
        <v>160</v>
      </c>
      <c r="H103" s="48">
        <v>80</v>
      </c>
      <c r="I103" s="2">
        <v>80</v>
      </c>
      <c r="J103" s="49">
        <f t="shared" si="4"/>
        <v>160</v>
      </c>
      <c r="K103" s="50" t="str">
        <f t="shared" si="5"/>
        <v>VYHOVUJE</v>
      </c>
      <c r="L103" s="132"/>
      <c r="M103" s="127"/>
      <c r="N103" s="127"/>
      <c r="O103" s="127"/>
      <c r="P103" s="127"/>
      <c r="Q103" s="135"/>
      <c r="R103" s="127"/>
      <c r="S103" s="138"/>
      <c r="T103" s="31"/>
    </row>
    <row r="104" spans="1:20" ht="21.6" customHeight="1">
      <c r="A104" s="23"/>
      <c r="B104" s="42">
        <v>98</v>
      </c>
      <c r="C104" s="43" t="s">
        <v>260</v>
      </c>
      <c r="D104" s="44">
        <v>5</v>
      </c>
      <c r="E104" s="45" t="s">
        <v>10</v>
      </c>
      <c r="F104" s="46" t="s">
        <v>217</v>
      </c>
      <c r="G104" s="47">
        <f t="shared" si="0"/>
        <v>400</v>
      </c>
      <c r="H104" s="48">
        <v>80</v>
      </c>
      <c r="I104" s="2">
        <v>80</v>
      </c>
      <c r="J104" s="49">
        <f t="shared" si="4"/>
        <v>400</v>
      </c>
      <c r="K104" s="50" t="str">
        <f t="shared" si="5"/>
        <v>VYHOVUJE</v>
      </c>
      <c r="L104" s="132"/>
      <c r="M104" s="127"/>
      <c r="N104" s="127"/>
      <c r="O104" s="127"/>
      <c r="P104" s="127"/>
      <c r="Q104" s="135"/>
      <c r="R104" s="127"/>
      <c r="S104" s="138"/>
      <c r="T104" s="31"/>
    </row>
    <row r="105" spans="1:20" ht="58.7" customHeight="1">
      <c r="A105" s="23"/>
      <c r="B105" s="42">
        <v>99</v>
      </c>
      <c r="C105" s="43" t="s">
        <v>111</v>
      </c>
      <c r="D105" s="44">
        <v>5</v>
      </c>
      <c r="E105" s="45" t="s">
        <v>10</v>
      </c>
      <c r="F105" s="46" t="s">
        <v>218</v>
      </c>
      <c r="G105" s="47">
        <f t="shared" si="0"/>
        <v>175</v>
      </c>
      <c r="H105" s="48">
        <v>35</v>
      </c>
      <c r="I105" s="2">
        <v>35</v>
      </c>
      <c r="J105" s="49">
        <f t="shared" si="4"/>
        <v>175</v>
      </c>
      <c r="K105" s="50" t="str">
        <f t="shared" si="5"/>
        <v>VYHOVUJE</v>
      </c>
      <c r="L105" s="132"/>
      <c r="M105" s="127"/>
      <c r="N105" s="127"/>
      <c r="O105" s="127"/>
      <c r="P105" s="127"/>
      <c r="Q105" s="135"/>
      <c r="R105" s="127"/>
      <c r="S105" s="138"/>
      <c r="T105" s="31"/>
    </row>
    <row r="106" spans="1:20" ht="25.35" customHeight="1">
      <c r="A106" s="23"/>
      <c r="B106" s="42">
        <v>100</v>
      </c>
      <c r="C106" s="43" t="s">
        <v>11</v>
      </c>
      <c r="D106" s="44">
        <v>6</v>
      </c>
      <c r="E106" s="45" t="s">
        <v>7</v>
      </c>
      <c r="F106" s="46" t="s">
        <v>36</v>
      </c>
      <c r="G106" s="47">
        <f t="shared" si="0"/>
        <v>78</v>
      </c>
      <c r="H106" s="48">
        <v>13</v>
      </c>
      <c r="I106" s="2">
        <v>13</v>
      </c>
      <c r="J106" s="49">
        <f t="shared" si="4"/>
        <v>78</v>
      </c>
      <c r="K106" s="50" t="str">
        <f t="shared" si="5"/>
        <v>VYHOVUJE</v>
      </c>
      <c r="L106" s="132"/>
      <c r="M106" s="127"/>
      <c r="N106" s="127"/>
      <c r="O106" s="127"/>
      <c r="P106" s="127"/>
      <c r="Q106" s="135"/>
      <c r="R106" s="127"/>
      <c r="S106" s="138"/>
      <c r="T106" s="31"/>
    </row>
    <row r="107" spans="1:20" ht="21.6" customHeight="1">
      <c r="A107" s="23"/>
      <c r="B107" s="42">
        <v>101</v>
      </c>
      <c r="C107" s="43" t="s">
        <v>91</v>
      </c>
      <c r="D107" s="44">
        <v>6</v>
      </c>
      <c r="E107" s="45" t="s">
        <v>7</v>
      </c>
      <c r="F107" s="46" t="s">
        <v>36</v>
      </c>
      <c r="G107" s="47">
        <f t="shared" si="0"/>
        <v>108</v>
      </c>
      <c r="H107" s="48">
        <v>18</v>
      </c>
      <c r="I107" s="2">
        <v>16</v>
      </c>
      <c r="J107" s="49">
        <f aca="true" t="shared" si="6" ref="J107:J149">D107*I107</f>
        <v>96</v>
      </c>
      <c r="K107" s="50" t="str">
        <f aca="true" t="shared" si="7" ref="K107:K149">IF(ISNUMBER(I107),IF(I107&gt;H107,"NEVYHOVUJE","VYHOVUJE")," ")</f>
        <v>VYHOVUJE</v>
      </c>
      <c r="L107" s="132"/>
      <c r="M107" s="127"/>
      <c r="N107" s="127"/>
      <c r="O107" s="127"/>
      <c r="P107" s="127"/>
      <c r="Q107" s="135"/>
      <c r="R107" s="127"/>
      <c r="S107" s="138"/>
      <c r="T107" s="31"/>
    </row>
    <row r="108" spans="1:20" ht="21.6" customHeight="1">
      <c r="A108" s="23"/>
      <c r="B108" s="42">
        <v>102</v>
      </c>
      <c r="C108" s="43" t="s">
        <v>12</v>
      </c>
      <c r="D108" s="44">
        <v>6</v>
      </c>
      <c r="E108" s="45" t="s">
        <v>7</v>
      </c>
      <c r="F108" s="46" t="s">
        <v>36</v>
      </c>
      <c r="G108" s="47">
        <f t="shared" si="0"/>
        <v>120</v>
      </c>
      <c r="H108" s="48">
        <v>20</v>
      </c>
      <c r="I108" s="2">
        <v>14</v>
      </c>
      <c r="J108" s="49">
        <f t="shared" si="6"/>
        <v>84</v>
      </c>
      <c r="K108" s="50" t="str">
        <f t="shared" si="7"/>
        <v>VYHOVUJE</v>
      </c>
      <c r="L108" s="132"/>
      <c r="M108" s="127"/>
      <c r="N108" s="127"/>
      <c r="O108" s="127"/>
      <c r="P108" s="127"/>
      <c r="Q108" s="135"/>
      <c r="R108" s="127"/>
      <c r="S108" s="138"/>
      <c r="T108" s="31"/>
    </row>
    <row r="109" spans="1:20" ht="40.35" customHeight="1">
      <c r="A109" s="23"/>
      <c r="B109" s="42">
        <v>103</v>
      </c>
      <c r="C109" s="43" t="s">
        <v>13</v>
      </c>
      <c r="D109" s="44">
        <v>6</v>
      </c>
      <c r="E109" s="45" t="s">
        <v>7</v>
      </c>
      <c r="F109" s="46" t="s">
        <v>37</v>
      </c>
      <c r="G109" s="47">
        <f t="shared" si="0"/>
        <v>102</v>
      </c>
      <c r="H109" s="48">
        <v>17</v>
      </c>
      <c r="I109" s="2">
        <v>17</v>
      </c>
      <c r="J109" s="49">
        <f t="shared" si="6"/>
        <v>102</v>
      </c>
      <c r="K109" s="50" t="str">
        <f t="shared" si="7"/>
        <v>VYHOVUJE</v>
      </c>
      <c r="L109" s="132"/>
      <c r="M109" s="127"/>
      <c r="N109" s="127"/>
      <c r="O109" s="127"/>
      <c r="P109" s="127"/>
      <c r="Q109" s="135"/>
      <c r="R109" s="127"/>
      <c r="S109" s="138"/>
      <c r="T109" s="31"/>
    </row>
    <row r="110" spans="1:20" ht="21.6" customHeight="1">
      <c r="A110" s="23"/>
      <c r="B110" s="42">
        <v>104</v>
      </c>
      <c r="C110" s="43" t="s">
        <v>14</v>
      </c>
      <c r="D110" s="44">
        <v>10</v>
      </c>
      <c r="E110" s="45" t="s">
        <v>7</v>
      </c>
      <c r="F110" s="46" t="s">
        <v>219</v>
      </c>
      <c r="G110" s="47">
        <f t="shared" si="0"/>
        <v>240</v>
      </c>
      <c r="H110" s="48">
        <v>24</v>
      </c>
      <c r="I110" s="2">
        <v>24</v>
      </c>
      <c r="J110" s="49">
        <f t="shared" si="6"/>
        <v>240</v>
      </c>
      <c r="K110" s="50" t="str">
        <f t="shared" si="7"/>
        <v>VYHOVUJE</v>
      </c>
      <c r="L110" s="132"/>
      <c r="M110" s="127"/>
      <c r="N110" s="127"/>
      <c r="O110" s="127"/>
      <c r="P110" s="127"/>
      <c r="Q110" s="135"/>
      <c r="R110" s="127"/>
      <c r="S110" s="138"/>
      <c r="T110" s="31"/>
    </row>
    <row r="111" spans="1:20" ht="21.6" customHeight="1">
      <c r="A111" s="23"/>
      <c r="B111" s="42">
        <v>105</v>
      </c>
      <c r="C111" s="43" t="s">
        <v>112</v>
      </c>
      <c r="D111" s="44">
        <v>10</v>
      </c>
      <c r="E111" s="45" t="s">
        <v>7</v>
      </c>
      <c r="F111" s="46" t="s">
        <v>220</v>
      </c>
      <c r="G111" s="47">
        <f t="shared" si="0"/>
        <v>260</v>
      </c>
      <c r="H111" s="48">
        <v>26</v>
      </c>
      <c r="I111" s="2">
        <v>18</v>
      </c>
      <c r="J111" s="49">
        <f t="shared" si="6"/>
        <v>180</v>
      </c>
      <c r="K111" s="50" t="str">
        <f t="shared" si="7"/>
        <v>VYHOVUJE</v>
      </c>
      <c r="L111" s="132"/>
      <c r="M111" s="127"/>
      <c r="N111" s="127"/>
      <c r="O111" s="127"/>
      <c r="P111" s="127"/>
      <c r="Q111" s="135"/>
      <c r="R111" s="127"/>
      <c r="S111" s="138"/>
      <c r="T111" s="31"/>
    </row>
    <row r="112" spans="1:20" ht="21.6" customHeight="1">
      <c r="A112" s="23"/>
      <c r="B112" s="42">
        <v>106</v>
      </c>
      <c r="C112" s="43" t="s">
        <v>113</v>
      </c>
      <c r="D112" s="44">
        <v>10</v>
      </c>
      <c r="E112" s="45" t="s">
        <v>7</v>
      </c>
      <c r="F112" s="46" t="s">
        <v>220</v>
      </c>
      <c r="G112" s="47">
        <f t="shared" si="0"/>
        <v>400</v>
      </c>
      <c r="H112" s="48">
        <v>40</v>
      </c>
      <c r="I112" s="2">
        <v>35</v>
      </c>
      <c r="J112" s="49">
        <f t="shared" si="6"/>
        <v>350</v>
      </c>
      <c r="K112" s="50" t="str">
        <f t="shared" si="7"/>
        <v>VYHOVUJE</v>
      </c>
      <c r="L112" s="132"/>
      <c r="M112" s="127"/>
      <c r="N112" s="127"/>
      <c r="O112" s="127"/>
      <c r="P112" s="127"/>
      <c r="Q112" s="135"/>
      <c r="R112" s="127"/>
      <c r="S112" s="138"/>
      <c r="T112" s="31"/>
    </row>
    <row r="113" spans="1:20" ht="21.6" customHeight="1">
      <c r="A113" s="23"/>
      <c r="B113" s="42">
        <v>107</v>
      </c>
      <c r="C113" s="43" t="s">
        <v>114</v>
      </c>
      <c r="D113" s="44">
        <v>10</v>
      </c>
      <c r="E113" s="45" t="s">
        <v>7</v>
      </c>
      <c r="F113" s="46" t="s">
        <v>221</v>
      </c>
      <c r="G113" s="47">
        <f t="shared" si="0"/>
        <v>20</v>
      </c>
      <c r="H113" s="48">
        <v>2</v>
      </c>
      <c r="I113" s="2">
        <v>2</v>
      </c>
      <c r="J113" s="49">
        <f t="shared" si="6"/>
        <v>20</v>
      </c>
      <c r="K113" s="50" t="str">
        <f t="shared" si="7"/>
        <v>VYHOVUJE</v>
      </c>
      <c r="L113" s="132"/>
      <c r="M113" s="127"/>
      <c r="N113" s="127"/>
      <c r="O113" s="127"/>
      <c r="P113" s="127"/>
      <c r="Q113" s="135"/>
      <c r="R113" s="127"/>
      <c r="S113" s="138"/>
      <c r="T113" s="31"/>
    </row>
    <row r="114" spans="1:20" ht="21.6" customHeight="1">
      <c r="A114" s="23"/>
      <c r="B114" s="42">
        <v>108</v>
      </c>
      <c r="C114" s="43" t="s">
        <v>261</v>
      </c>
      <c r="D114" s="44">
        <v>10</v>
      </c>
      <c r="E114" s="45" t="s">
        <v>17</v>
      </c>
      <c r="F114" s="46" t="s">
        <v>166</v>
      </c>
      <c r="G114" s="47">
        <f t="shared" si="0"/>
        <v>330</v>
      </c>
      <c r="H114" s="48">
        <v>33</v>
      </c>
      <c r="I114" s="2">
        <v>33</v>
      </c>
      <c r="J114" s="49">
        <f t="shared" si="6"/>
        <v>330</v>
      </c>
      <c r="K114" s="50" t="str">
        <f t="shared" si="7"/>
        <v>VYHOVUJE</v>
      </c>
      <c r="L114" s="132"/>
      <c r="M114" s="127"/>
      <c r="N114" s="127"/>
      <c r="O114" s="127"/>
      <c r="P114" s="127"/>
      <c r="Q114" s="135"/>
      <c r="R114" s="127"/>
      <c r="S114" s="138"/>
      <c r="T114" s="31"/>
    </row>
    <row r="115" spans="1:20" ht="42.6" customHeight="1">
      <c r="A115" s="23"/>
      <c r="B115" s="42">
        <v>109</v>
      </c>
      <c r="C115" s="43" t="s">
        <v>94</v>
      </c>
      <c r="D115" s="44">
        <v>5</v>
      </c>
      <c r="E115" s="45" t="s">
        <v>17</v>
      </c>
      <c r="F115" s="46" t="s">
        <v>198</v>
      </c>
      <c r="G115" s="47">
        <f t="shared" si="0"/>
        <v>175</v>
      </c>
      <c r="H115" s="48">
        <v>35</v>
      </c>
      <c r="I115" s="2">
        <v>33</v>
      </c>
      <c r="J115" s="49">
        <f t="shared" si="6"/>
        <v>165</v>
      </c>
      <c r="K115" s="50" t="str">
        <f t="shared" si="7"/>
        <v>VYHOVUJE</v>
      </c>
      <c r="L115" s="132"/>
      <c r="M115" s="127"/>
      <c r="N115" s="127"/>
      <c r="O115" s="127"/>
      <c r="P115" s="127"/>
      <c r="Q115" s="135"/>
      <c r="R115" s="127"/>
      <c r="S115" s="138"/>
      <c r="T115" s="31"/>
    </row>
    <row r="116" spans="1:20" ht="21.6" customHeight="1">
      <c r="A116" s="23"/>
      <c r="B116" s="42">
        <v>110</v>
      </c>
      <c r="C116" s="43" t="s">
        <v>18</v>
      </c>
      <c r="D116" s="44">
        <v>10</v>
      </c>
      <c r="E116" s="45" t="s">
        <v>17</v>
      </c>
      <c r="F116" s="46" t="s">
        <v>40</v>
      </c>
      <c r="G116" s="47">
        <f t="shared" si="0"/>
        <v>460</v>
      </c>
      <c r="H116" s="48">
        <v>46</v>
      </c>
      <c r="I116" s="2">
        <v>35</v>
      </c>
      <c r="J116" s="49">
        <f t="shared" si="6"/>
        <v>350</v>
      </c>
      <c r="K116" s="50" t="str">
        <f t="shared" si="7"/>
        <v>VYHOVUJE</v>
      </c>
      <c r="L116" s="132"/>
      <c r="M116" s="127"/>
      <c r="N116" s="127"/>
      <c r="O116" s="127"/>
      <c r="P116" s="127"/>
      <c r="Q116" s="135"/>
      <c r="R116" s="127"/>
      <c r="S116" s="138"/>
      <c r="T116" s="31"/>
    </row>
    <row r="117" spans="1:20" ht="30" customHeight="1">
      <c r="A117" s="23"/>
      <c r="B117" s="42">
        <v>111</v>
      </c>
      <c r="C117" s="43" t="s">
        <v>73</v>
      </c>
      <c r="D117" s="44">
        <v>1</v>
      </c>
      <c r="E117" s="45" t="s">
        <v>10</v>
      </c>
      <c r="F117" s="46" t="s">
        <v>222</v>
      </c>
      <c r="G117" s="47">
        <f t="shared" si="0"/>
        <v>250</v>
      </c>
      <c r="H117" s="48">
        <v>250</v>
      </c>
      <c r="I117" s="2">
        <v>170</v>
      </c>
      <c r="J117" s="49">
        <f t="shared" si="6"/>
        <v>170</v>
      </c>
      <c r="K117" s="50" t="str">
        <f t="shared" si="7"/>
        <v>VYHOVUJE</v>
      </c>
      <c r="L117" s="132"/>
      <c r="M117" s="127"/>
      <c r="N117" s="127"/>
      <c r="O117" s="127"/>
      <c r="P117" s="127"/>
      <c r="Q117" s="135"/>
      <c r="R117" s="127"/>
      <c r="S117" s="138"/>
      <c r="T117" s="31"/>
    </row>
    <row r="118" spans="1:20" ht="21.6" customHeight="1">
      <c r="A118" s="23"/>
      <c r="B118" s="42">
        <v>112</v>
      </c>
      <c r="C118" s="43" t="s">
        <v>115</v>
      </c>
      <c r="D118" s="44">
        <v>2</v>
      </c>
      <c r="E118" s="45" t="s">
        <v>10</v>
      </c>
      <c r="F118" s="46" t="s">
        <v>223</v>
      </c>
      <c r="G118" s="47">
        <f t="shared" si="0"/>
        <v>440</v>
      </c>
      <c r="H118" s="48">
        <v>220</v>
      </c>
      <c r="I118" s="2">
        <v>170</v>
      </c>
      <c r="J118" s="49">
        <f t="shared" si="6"/>
        <v>340</v>
      </c>
      <c r="K118" s="50" t="str">
        <f t="shared" si="7"/>
        <v>VYHOVUJE</v>
      </c>
      <c r="L118" s="132"/>
      <c r="M118" s="127"/>
      <c r="N118" s="127"/>
      <c r="O118" s="127"/>
      <c r="P118" s="127"/>
      <c r="Q118" s="135"/>
      <c r="R118" s="127"/>
      <c r="S118" s="138"/>
      <c r="T118" s="31"/>
    </row>
    <row r="119" spans="1:20" ht="21.6" customHeight="1">
      <c r="A119" s="23"/>
      <c r="B119" s="42">
        <v>113</v>
      </c>
      <c r="C119" s="43" t="s">
        <v>116</v>
      </c>
      <c r="D119" s="44">
        <v>1</v>
      </c>
      <c r="E119" s="45" t="s">
        <v>10</v>
      </c>
      <c r="F119" s="46" t="s">
        <v>223</v>
      </c>
      <c r="G119" s="47">
        <f t="shared" si="0"/>
        <v>220</v>
      </c>
      <c r="H119" s="48">
        <v>220</v>
      </c>
      <c r="I119" s="2">
        <v>170</v>
      </c>
      <c r="J119" s="49">
        <f t="shared" si="6"/>
        <v>170</v>
      </c>
      <c r="K119" s="50" t="str">
        <f t="shared" si="7"/>
        <v>VYHOVUJE</v>
      </c>
      <c r="L119" s="132"/>
      <c r="M119" s="127"/>
      <c r="N119" s="127"/>
      <c r="O119" s="127"/>
      <c r="P119" s="127"/>
      <c r="Q119" s="135"/>
      <c r="R119" s="127"/>
      <c r="S119" s="138"/>
      <c r="T119" s="31"/>
    </row>
    <row r="120" spans="1:20" ht="33.6" customHeight="1">
      <c r="A120" s="23"/>
      <c r="B120" s="42">
        <v>114</v>
      </c>
      <c r="C120" s="43" t="s">
        <v>204</v>
      </c>
      <c r="D120" s="44">
        <v>5</v>
      </c>
      <c r="E120" s="45" t="s">
        <v>7</v>
      </c>
      <c r="F120" s="46" t="s">
        <v>224</v>
      </c>
      <c r="G120" s="47">
        <f t="shared" si="0"/>
        <v>300</v>
      </c>
      <c r="H120" s="48">
        <v>60</v>
      </c>
      <c r="I120" s="2">
        <v>60</v>
      </c>
      <c r="J120" s="49">
        <f t="shared" si="6"/>
        <v>300</v>
      </c>
      <c r="K120" s="50" t="str">
        <f t="shared" si="7"/>
        <v>VYHOVUJE</v>
      </c>
      <c r="L120" s="132"/>
      <c r="M120" s="127"/>
      <c r="N120" s="127"/>
      <c r="O120" s="127"/>
      <c r="P120" s="127"/>
      <c r="Q120" s="135"/>
      <c r="R120" s="127"/>
      <c r="S120" s="138"/>
      <c r="T120" s="31"/>
    </row>
    <row r="121" spans="1:20" ht="21.6" customHeight="1">
      <c r="A121" s="23"/>
      <c r="B121" s="42">
        <v>115</v>
      </c>
      <c r="C121" s="43" t="s">
        <v>263</v>
      </c>
      <c r="D121" s="44">
        <v>5</v>
      </c>
      <c r="E121" s="45" t="s">
        <v>7</v>
      </c>
      <c r="F121" s="46" t="s">
        <v>225</v>
      </c>
      <c r="G121" s="47">
        <f t="shared" si="0"/>
        <v>400</v>
      </c>
      <c r="H121" s="48">
        <v>80</v>
      </c>
      <c r="I121" s="2">
        <v>80</v>
      </c>
      <c r="J121" s="49">
        <f t="shared" si="6"/>
        <v>400</v>
      </c>
      <c r="K121" s="50" t="str">
        <f t="shared" si="7"/>
        <v>VYHOVUJE</v>
      </c>
      <c r="L121" s="132"/>
      <c r="M121" s="127"/>
      <c r="N121" s="127"/>
      <c r="O121" s="127"/>
      <c r="P121" s="127"/>
      <c r="Q121" s="135"/>
      <c r="R121" s="127"/>
      <c r="S121" s="138"/>
      <c r="T121" s="31"/>
    </row>
    <row r="122" spans="1:20" ht="21.6" customHeight="1">
      <c r="A122" s="23"/>
      <c r="B122" s="42">
        <v>116</v>
      </c>
      <c r="C122" s="43" t="s">
        <v>262</v>
      </c>
      <c r="D122" s="44">
        <v>5</v>
      </c>
      <c r="E122" s="45" t="s">
        <v>7</v>
      </c>
      <c r="F122" s="46" t="s">
        <v>226</v>
      </c>
      <c r="G122" s="47">
        <f t="shared" si="0"/>
        <v>400</v>
      </c>
      <c r="H122" s="48">
        <v>80</v>
      </c>
      <c r="I122" s="2">
        <v>80</v>
      </c>
      <c r="J122" s="49">
        <f t="shared" si="6"/>
        <v>400</v>
      </c>
      <c r="K122" s="50" t="str">
        <f t="shared" si="7"/>
        <v>VYHOVUJE</v>
      </c>
      <c r="L122" s="132"/>
      <c r="M122" s="127"/>
      <c r="N122" s="127"/>
      <c r="O122" s="127"/>
      <c r="P122" s="127"/>
      <c r="Q122" s="135"/>
      <c r="R122" s="127"/>
      <c r="S122" s="138"/>
      <c r="T122" s="31"/>
    </row>
    <row r="123" spans="1:20" ht="21.6" customHeight="1">
      <c r="A123" s="23"/>
      <c r="B123" s="42">
        <v>117</v>
      </c>
      <c r="C123" s="43" t="s">
        <v>117</v>
      </c>
      <c r="D123" s="44">
        <v>2</v>
      </c>
      <c r="E123" s="45" t="s">
        <v>10</v>
      </c>
      <c r="F123" s="46" t="s">
        <v>227</v>
      </c>
      <c r="G123" s="47">
        <f t="shared" si="0"/>
        <v>240</v>
      </c>
      <c r="H123" s="48">
        <v>120</v>
      </c>
      <c r="I123" s="2">
        <v>120</v>
      </c>
      <c r="J123" s="49">
        <f t="shared" si="6"/>
        <v>240</v>
      </c>
      <c r="K123" s="50" t="str">
        <f t="shared" si="7"/>
        <v>VYHOVUJE</v>
      </c>
      <c r="L123" s="132"/>
      <c r="M123" s="127"/>
      <c r="N123" s="127"/>
      <c r="O123" s="127"/>
      <c r="P123" s="127"/>
      <c r="Q123" s="135"/>
      <c r="R123" s="127"/>
      <c r="S123" s="138"/>
      <c r="T123" s="31"/>
    </row>
    <row r="124" spans="1:20" ht="21.6" customHeight="1">
      <c r="A124" s="23"/>
      <c r="B124" s="42">
        <v>118</v>
      </c>
      <c r="C124" s="43" t="s">
        <v>118</v>
      </c>
      <c r="D124" s="44">
        <v>3</v>
      </c>
      <c r="E124" s="45" t="s">
        <v>10</v>
      </c>
      <c r="F124" s="46" t="s">
        <v>227</v>
      </c>
      <c r="G124" s="47">
        <f t="shared" si="0"/>
        <v>570</v>
      </c>
      <c r="H124" s="48">
        <v>190</v>
      </c>
      <c r="I124" s="2">
        <v>190</v>
      </c>
      <c r="J124" s="49">
        <f t="shared" si="6"/>
        <v>570</v>
      </c>
      <c r="K124" s="50" t="str">
        <f t="shared" si="7"/>
        <v>VYHOVUJE</v>
      </c>
      <c r="L124" s="132"/>
      <c r="M124" s="127"/>
      <c r="N124" s="127"/>
      <c r="O124" s="127"/>
      <c r="P124" s="127"/>
      <c r="Q124" s="135"/>
      <c r="R124" s="127"/>
      <c r="S124" s="138"/>
      <c r="T124" s="31"/>
    </row>
    <row r="125" spans="1:20" ht="21.6" customHeight="1">
      <c r="A125" s="23"/>
      <c r="B125" s="42">
        <v>119</v>
      </c>
      <c r="C125" s="43" t="s">
        <v>119</v>
      </c>
      <c r="D125" s="44">
        <v>1</v>
      </c>
      <c r="E125" s="45" t="s">
        <v>10</v>
      </c>
      <c r="F125" s="46" t="s">
        <v>227</v>
      </c>
      <c r="G125" s="47">
        <f t="shared" si="0"/>
        <v>415</v>
      </c>
      <c r="H125" s="48">
        <v>415</v>
      </c>
      <c r="I125" s="2">
        <v>415</v>
      </c>
      <c r="J125" s="49">
        <f t="shared" si="6"/>
        <v>415</v>
      </c>
      <c r="K125" s="50" t="str">
        <f t="shared" si="7"/>
        <v>VYHOVUJE</v>
      </c>
      <c r="L125" s="132"/>
      <c r="M125" s="127"/>
      <c r="N125" s="127"/>
      <c r="O125" s="127"/>
      <c r="P125" s="127"/>
      <c r="Q125" s="135"/>
      <c r="R125" s="127"/>
      <c r="S125" s="138"/>
      <c r="T125" s="31"/>
    </row>
    <row r="126" spans="1:20" ht="21.6" customHeight="1">
      <c r="A126" s="23"/>
      <c r="B126" s="42">
        <v>120</v>
      </c>
      <c r="C126" s="43" t="s">
        <v>120</v>
      </c>
      <c r="D126" s="44">
        <v>2</v>
      </c>
      <c r="E126" s="45" t="s">
        <v>10</v>
      </c>
      <c r="F126" s="46" t="s">
        <v>228</v>
      </c>
      <c r="G126" s="47">
        <f t="shared" si="0"/>
        <v>220</v>
      </c>
      <c r="H126" s="48">
        <v>110</v>
      </c>
      <c r="I126" s="2">
        <v>110</v>
      </c>
      <c r="J126" s="49">
        <f t="shared" si="6"/>
        <v>220</v>
      </c>
      <c r="K126" s="50" t="str">
        <f t="shared" si="7"/>
        <v>VYHOVUJE</v>
      </c>
      <c r="L126" s="132"/>
      <c r="M126" s="127"/>
      <c r="N126" s="127"/>
      <c r="O126" s="127"/>
      <c r="P126" s="127"/>
      <c r="Q126" s="135"/>
      <c r="R126" s="127"/>
      <c r="S126" s="138"/>
      <c r="T126" s="31"/>
    </row>
    <row r="127" spans="1:20" ht="21.6" customHeight="1">
      <c r="A127" s="23"/>
      <c r="B127" s="42">
        <v>121</v>
      </c>
      <c r="C127" s="43" t="s">
        <v>264</v>
      </c>
      <c r="D127" s="44">
        <v>2</v>
      </c>
      <c r="E127" s="45" t="s">
        <v>17</v>
      </c>
      <c r="F127" s="46" t="s">
        <v>229</v>
      </c>
      <c r="G127" s="47">
        <f t="shared" si="0"/>
        <v>28</v>
      </c>
      <c r="H127" s="48">
        <v>14</v>
      </c>
      <c r="I127" s="2">
        <v>14</v>
      </c>
      <c r="J127" s="49">
        <f t="shared" si="6"/>
        <v>28</v>
      </c>
      <c r="K127" s="50" t="str">
        <f t="shared" si="7"/>
        <v>VYHOVUJE</v>
      </c>
      <c r="L127" s="132"/>
      <c r="M127" s="127"/>
      <c r="N127" s="127"/>
      <c r="O127" s="127"/>
      <c r="P127" s="127"/>
      <c r="Q127" s="135"/>
      <c r="R127" s="127"/>
      <c r="S127" s="138"/>
      <c r="T127" s="31"/>
    </row>
    <row r="128" spans="1:20" ht="21.6" customHeight="1">
      <c r="A128" s="23"/>
      <c r="B128" s="42">
        <v>122</v>
      </c>
      <c r="C128" s="43" t="s">
        <v>80</v>
      </c>
      <c r="D128" s="44">
        <v>5</v>
      </c>
      <c r="E128" s="45" t="s">
        <v>7</v>
      </c>
      <c r="F128" s="46" t="s">
        <v>179</v>
      </c>
      <c r="G128" s="47">
        <f t="shared" si="0"/>
        <v>75</v>
      </c>
      <c r="H128" s="48">
        <v>15</v>
      </c>
      <c r="I128" s="2">
        <v>15</v>
      </c>
      <c r="J128" s="49">
        <f t="shared" si="6"/>
        <v>75</v>
      </c>
      <c r="K128" s="50" t="str">
        <f t="shared" si="7"/>
        <v>VYHOVUJE</v>
      </c>
      <c r="L128" s="132"/>
      <c r="M128" s="127"/>
      <c r="N128" s="127"/>
      <c r="O128" s="127"/>
      <c r="P128" s="127"/>
      <c r="Q128" s="135"/>
      <c r="R128" s="127"/>
      <c r="S128" s="138"/>
      <c r="T128" s="31"/>
    </row>
    <row r="129" spans="1:20" ht="42.6" customHeight="1">
      <c r="A129" s="23"/>
      <c r="B129" s="42">
        <v>123</v>
      </c>
      <c r="C129" s="43" t="s">
        <v>82</v>
      </c>
      <c r="D129" s="44">
        <v>20</v>
      </c>
      <c r="E129" s="45" t="s">
        <v>7</v>
      </c>
      <c r="F129" s="46" t="s">
        <v>230</v>
      </c>
      <c r="G129" s="47">
        <f t="shared" si="0"/>
        <v>1000</v>
      </c>
      <c r="H129" s="48">
        <v>50</v>
      </c>
      <c r="I129" s="2">
        <v>35</v>
      </c>
      <c r="J129" s="49">
        <f t="shared" si="6"/>
        <v>700</v>
      </c>
      <c r="K129" s="50" t="str">
        <f t="shared" si="7"/>
        <v>VYHOVUJE</v>
      </c>
      <c r="L129" s="132"/>
      <c r="M129" s="127"/>
      <c r="N129" s="127"/>
      <c r="O129" s="127"/>
      <c r="P129" s="127"/>
      <c r="Q129" s="135"/>
      <c r="R129" s="127"/>
      <c r="S129" s="138"/>
      <c r="T129" s="31"/>
    </row>
    <row r="130" spans="1:20" ht="21.6" customHeight="1">
      <c r="A130" s="23"/>
      <c r="B130" s="42">
        <v>124</v>
      </c>
      <c r="C130" s="43" t="s">
        <v>83</v>
      </c>
      <c r="D130" s="44">
        <v>10</v>
      </c>
      <c r="E130" s="45" t="s">
        <v>7</v>
      </c>
      <c r="F130" s="46" t="s">
        <v>182</v>
      </c>
      <c r="G130" s="47">
        <f t="shared" si="0"/>
        <v>30</v>
      </c>
      <c r="H130" s="48">
        <v>3</v>
      </c>
      <c r="I130" s="2">
        <v>2.6</v>
      </c>
      <c r="J130" s="49">
        <f t="shared" si="6"/>
        <v>26</v>
      </c>
      <c r="K130" s="50" t="str">
        <f t="shared" si="7"/>
        <v>VYHOVUJE</v>
      </c>
      <c r="L130" s="132"/>
      <c r="M130" s="127"/>
      <c r="N130" s="127"/>
      <c r="O130" s="127"/>
      <c r="P130" s="127"/>
      <c r="Q130" s="135"/>
      <c r="R130" s="127"/>
      <c r="S130" s="138"/>
      <c r="T130" s="31"/>
    </row>
    <row r="131" spans="1:20" ht="21.6" customHeight="1">
      <c r="A131" s="23"/>
      <c r="B131" s="42">
        <v>125</v>
      </c>
      <c r="C131" s="43" t="s">
        <v>121</v>
      </c>
      <c r="D131" s="44">
        <v>10</v>
      </c>
      <c r="E131" s="45" t="s">
        <v>7</v>
      </c>
      <c r="F131" s="46" t="s">
        <v>231</v>
      </c>
      <c r="G131" s="47">
        <f t="shared" si="0"/>
        <v>120</v>
      </c>
      <c r="H131" s="48">
        <v>12</v>
      </c>
      <c r="I131" s="2">
        <v>9</v>
      </c>
      <c r="J131" s="49">
        <f t="shared" si="6"/>
        <v>90</v>
      </c>
      <c r="K131" s="50" t="str">
        <f t="shared" si="7"/>
        <v>VYHOVUJE</v>
      </c>
      <c r="L131" s="132"/>
      <c r="M131" s="127"/>
      <c r="N131" s="127"/>
      <c r="O131" s="127"/>
      <c r="P131" s="127"/>
      <c r="Q131" s="135"/>
      <c r="R131" s="127"/>
      <c r="S131" s="138"/>
      <c r="T131" s="31"/>
    </row>
    <row r="132" spans="1:20" ht="21.6" customHeight="1">
      <c r="A132" s="23"/>
      <c r="B132" s="42">
        <v>126</v>
      </c>
      <c r="C132" s="43" t="s">
        <v>49</v>
      </c>
      <c r="D132" s="44">
        <v>10</v>
      </c>
      <c r="E132" s="45" t="s">
        <v>7</v>
      </c>
      <c r="F132" s="46" t="s">
        <v>54</v>
      </c>
      <c r="G132" s="47">
        <f t="shared" si="0"/>
        <v>90</v>
      </c>
      <c r="H132" s="48">
        <v>9</v>
      </c>
      <c r="I132" s="2">
        <v>9</v>
      </c>
      <c r="J132" s="49">
        <f t="shared" si="6"/>
        <v>90</v>
      </c>
      <c r="K132" s="50" t="str">
        <f t="shared" si="7"/>
        <v>VYHOVUJE</v>
      </c>
      <c r="L132" s="132"/>
      <c r="M132" s="127"/>
      <c r="N132" s="127"/>
      <c r="O132" s="127"/>
      <c r="P132" s="127"/>
      <c r="Q132" s="135"/>
      <c r="R132" s="127"/>
      <c r="S132" s="138"/>
      <c r="T132" s="31"/>
    </row>
    <row r="133" spans="1:20" ht="21.6" customHeight="1">
      <c r="A133" s="23"/>
      <c r="B133" s="42">
        <v>127</v>
      </c>
      <c r="C133" s="43" t="s">
        <v>122</v>
      </c>
      <c r="D133" s="44">
        <v>2</v>
      </c>
      <c r="E133" s="45" t="s">
        <v>7</v>
      </c>
      <c r="F133" s="46" t="s">
        <v>54</v>
      </c>
      <c r="G133" s="47">
        <f t="shared" si="0"/>
        <v>30</v>
      </c>
      <c r="H133" s="48">
        <v>15</v>
      </c>
      <c r="I133" s="2">
        <v>10</v>
      </c>
      <c r="J133" s="49">
        <f t="shared" si="6"/>
        <v>20</v>
      </c>
      <c r="K133" s="50" t="str">
        <f t="shared" si="7"/>
        <v>VYHOVUJE</v>
      </c>
      <c r="L133" s="132"/>
      <c r="M133" s="127"/>
      <c r="N133" s="127"/>
      <c r="O133" s="127"/>
      <c r="P133" s="127"/>
      <c r="Q133" s="135"/>
      <c r="R133" s="127"/>
      <c r="S133" s="138"/>
      <c r="T133" s="31"/>
    </row>
    <row r="134" spans="1:20" ht="21.6" customHeight="1">
      <c r="A134" s="23"/>
      <c r="B134" s="42">
        <v>128</v>
      </c>
      <c r="C134" s="43" t="s">
        <v>85</v>
      </c>
      <c r="D134" s="44">
        <v>20</v>
      </c>
      <c r="E134" s="45" t="s">
        <v>7</v>
      </c>
      <c r="F134" s="46" t="s">
        <v>183</v>
      </c>
      <c r="G134" s="47">
        <f t="shared" si="0"/>
        <v>200</v>
      </c>
      <c r="H134" s="48">
        <v>10</v>
      </c>
      <c r="I134" s="2">
        <v>9</v>
      </c>
      <c r="J134" s="49">
        <f t="shared" si="6"/>
        <v>180</v>
      </c>
      <c r="K134" s="50" t="str">
        <f t="shared" si="7"/>
        <v>VYHOVUJE</v>
      </c>
      <c r="L134" s="132"/>
      <c r="M134" s="127"/>
      <c r="N134" s="127"/>
      <c r="O134" s="127"/>
      <c r="P134" s="127"/>
      <c r="Q134" s="135"/>
      <c r="R134" s="127"/>
      <c r="S134" s="138"/>
      <c r="T134" s="31"/>
    </row>
    <row r="135" spans="1:20" ht="36.6" customHeight="1">
      <c r="A135" s="23"/>
      <c r="B135" s="42">
        <v>129</v>
      </c>
      <c r="C135" s="43" t="s">
        <v>265</v>
      </c>
      <c r="D135" s="44">
        <v>2</v>
      </c>
      <c r="E135" s="45" t="s">
        <v>7</v>
      </c>
      <c r="F135" s="46" t="s">
        <v>232</v>
      </c>
      <c r="G135" s="47">
        <f t="shared" si="0"/>
        <v>640</v>
      </c>
      <c r="H135" s="48">
        <v>320</v>
      </c>
      <c r="I135" s="2">
        <v>299</v>
      </c>
      <c r="J135" s="49">
        <f t="shared" si="6"/>
        <v>598</v>
      </c>
      <c r="K135" s="50" t="str">
        <f t="shared" si="7"/>
        <v>VYHOVUJE</v>
      </c>
      <c r="L135" s="132"/>
      <c r="M135" s="127"/>
      <c r="N135" s="127"/>
      <c r="O135" s="127"/>
      <c r="P135" s="127"/>
      <c r="Q135" s="135"/>
      <c r="R135" s="127"/>
      <c r="S135" s="138"/>
      <c r="T135" s="31"/>
    </row>
    <row r="136" spans="1:20" ht="59.45" customHeight="1">
      <c r="A136" s="23"/>
      <c r="B136" s="42">
        <v>130</v>
      </c>
      <c r="C136" s="43" t="s">
        <v>266</v>
      </c>
      <c r="D136" s="44">
        <v>2</v>
      </c>
      <c r="E136" s="45" t="s">
        <v>7</v>
      </c>
      <c r="F136" s="46" t="s">
        <v>233</v>
      </c>
      <c r="G136" s="47">
        <f t="shared" si="0"/>
        <v>660</v>
      </c>
      <c r="H136" s="48">
        <v>330</v>
      </c>
      <c r="I136" s="2">
        <v>305</v>
      </c>
      <c r="J136" s="49">
        <f t="shared" si="6"/>
        <v>610</v>
      </c>
      <c r="K136" s="50" t="str">
        <f t="shared" si="7"/>
        <v>VYHOVUJE</v>
      </c>
      <c r="L136" s="132"/>
      <c r="M136" s="127"/>
      <c r="N136" s="127"/>
      <c r="O136" s="127"/>
      <c r="P136" s="127"/>
      <c r="Q136" s="135"/>
      <c r="R136" s="127"/>
      <c r="S136" s="138"/>
      <c r="T136" s="31"/>
    </row>
    <row r="137" spans="1:20" ht="51" customHeight="1">
      <c r="A137" s="23"/>
      <c r="B137" s="42">
        <v>131</v>
      </c>
      <c r="C137" s="43" t="s">
        <v>123</v>
      </c>
      <c r="D137" s="44">
        <v>5</v>
      </c>
      <c r="E137" s="45" t="s">
        <v>7</v>
      </c>
      <c r="F137" s="46" t="s">
        <v>267</v>
      </c>
      <c r="G137" s="47">
        <f t="shared" si="0"/>
        <v>1650</v>
      </c>
      <c r="H137" s="48">
        <v>330</v>
      </c>
      <c r="I137" s="2">
        <v>305</v>
      </c>
      <c r="J137" s="49">
        <f t="shared" si="6"/>
        <v>1525</v>
      </c>
      <c r="K137" s="50" t="str">
        <f t="shared" si="7"/>
        <v>VYHOVUJE</v>
      </c>
      <c r="L137" s="132"/>
      <c r="M137" s="127"/>
      <c r="N137" s="127"/>
      <c r="O137" s="127"/>
      <c r="P137" s="127"/>
      <c r="Q137" s="135"/>
      <c r="R137" s="127"/>
      <c r="S137" s="138"/>
      <c r="T137" s="31"/>
    </row>
    <row r="138" spans="1:20" ht="47.45" customHeight="1">
      <c r="A138" s="23"/>
      <c r="B138" s="42">
        <v>132</v>
      </c>
      <c r="C138" s="43" t="s">
        <v>124</v>
      </c>
      <c r="D138" s="44">
        <v>4</v>
      </c>
      <c r="E138" s="45" t="s">
        <v>17</v>
      </c>
      <c r="F138" s="46" t="s">
        <v>125</v>
      </c>
      <c r="G138" s="47">
        <f t="shared" si="0"/>
        <v>400</v>
      </c>
      <c r="H138" s="48">
        <v>100</v>
      </c>
      <c r="I138" s="2">
        <v>100</v>
      </c>
      <c r="J138" s="49">
        <f t="shared" si="6"/>
        <v>400</v>
      </c>
      <c r="K138" s="50" t="str">
        <f t="shared" si="7"/>
        <v>VYHOVUJE</v>
      </c>
      <c r="L138" s="132"/>
      <c r="M138" s="127"/>
      <c r="N138" s="127"/>
      <c r="O138" s="127"/>
      <c r="P138" s="127"/>
      <c r="Q138" s="135"/>
      <c r="R138" s="127"/>
      <c r="S138" s="138"/>
      <c r="T138" s="31"/>
    </row>
    <row r="139" spans="1:20" ht="49.7" customHeight="1">
      <c r="A139" s="23"/>
      <c r="B139" s="42">
        <v>133</v>
      </c>
      <c r="C139" s="43" t="s">
        <v>126</v>
      </c>
      <c r="D139" s="44">
        <v>2</v>
      </c>
      <c r="E139" s="45" t="s">
        <v>17</v>
      </c>
      <c r="F139" s="46" t="s">
        <v>234</v>
      </c>
      <c r="G139" s="47">
        <f t="shared" si="0"/>
        <v>540</v>
      </c>
      <c r="H139" s="48">
        <v>270</v>
      </c>
      <c r="I139" s="2">
        <v>270</v>
      </c>
      <c r="J139" s="49">
        <f t="shared" si="6"/>
        <v>540</v>
      </c>
      <c r="K139" s="50" t="str">
        <f t="shared" si="7"/>
        <v>VYHOVUJE</v>
      </c>
      <c r="L139" s="132"/>
      <c r="M139" s="127"/>
      <c r="N139" s="127"/>
      <c r="O139" s="127"/>
      <c r="P139" s="127"/>
      <c r="Q139" s="135"/>
      <c r="R139" s="127"/>
      <c r="S139" s="138"/>
      <c r="T139" s="31"/>
    </row>
    <row r="140" spans="1:20" ht="30" customHeight="1">
      <c r="A140" s="23"/>
      <c r="B140" s="42">
        <v>134</v>
      </c>
      <c r="C140" s="43" t="s">
        <v>127</v>
      </c>
      <c r="D140" s="44">
        <v>4</v>
      </c>
      <c r="E140" s="45" t="s">
        <v>17</v>
      </c>
      <c r="F140" s="46" t="s">
        <v>235</v>
      </c>
      <c r="G140" s="47">
        <f t="shared" si="0"/>
        <v>640</v>
      </c>
      <c r="H140" s="48">
        <v>160</v>
      </c>
      <c r="I140" s="2">
        <v>160</v>
      </c>
      <c r="J140" s="49">
        <f t="shared" si="6"/>
        <v>640</v>
      </c>
      <c r="K140" s="50" t="str">
        <f t="shared" si="7"/>
        <v>VYHOVUJE</v>
      </c>
      <c r="L140" s="132"/>
      <c r="M140" s="127"/>
      <c r="N140" s="127"/>
      <c r="O140" s="127"/>
      <c r="P140" s="127"/>
      <c r="Q140" s="135"/>
      <c r="R140" s="127"/>
      <c r="S140" s="138"/>
      <c r="T140" s="31"/>
    </row>
    <row r="141" spans="1:20" ht="40.35" customHeight="1">
      <c r="A141" s="23"/>
      <c r="B141" s="42">
        <v>135</v>
      </c>
      <c r="C141" s="43" t="s">
        <v>128</v>
      </c>
      <c r="D141" s="44">
        <v>5</v>
      </c>
      <c r="E141" s="45" t="s">
        <v>7</v>
      </c>
      <c r="F141" s="46" t="s">
        <v>129</v>
      </c>
      <c r="G141" s="47">
        <f t="shared" si="0"/>
        <v>285</v>
      </c>
      <c r="H141" s="48">
        <v>57</v>
      </c>
      <c r="I141" s="2">
        <v>57</v>
      </c>
      <c r="J141" s="49">
        <f t="shared" si="6"/>
        <v>285</v>
      </c>
      <c r="K141" s="50" t="str">
        <f t="shared" si="7"/>
        <v>VYHOVUJE</v>
      </c>
      <c r="L141" s="132"/>
      <c r="M141" s="127"/>
      <c r="N141" s="127"/>
      <c r="O141" s="127"/>
      <c r="P141" s="127"/>
      <c r="Q141" s="135"/>
      <c r="R141" s="127"/>
      <c r="S141" s="138"/>
      <c r="T141" s="31"/>
    </row>
    <row r="142" spans="1:20" ht="55.35" customHeight="1">
      <c r="A142" s="23"/>
      <c r="B142" s="42">
        <v>136</v>
      </c>
      <c r="C142" s="43" t="s">
        <v>130</v>
      </c>
      <c r="D142" s="44">
        <v>1</v>
      </c>
      <c r="E142" s="45" t="s">
        <v>17</v>
      </c>
      <c r="F142" s="46" t="s">
        <v>236</v>
      </c>
      <c r="G142" s="47">
        <f t="shared" si="0"/>
        <v>250</v>
      </c>
      <c r="H142" s="48">
        <v>250</v>
      </c>
      <c r="I142" s="2">
        <v>250</v>
      </c>
      <c r="J142" s="49">
        <f t="shared" si="6"/>
        <v>250</v>
      </c>
      <c r="K142" s="50" t="str">
        <f t="shared" si="7"/>
        <v>VYHOVUJE</v>
      </c>
      <c r="L142" s="132"/>
      <c r="M142" s="127"/>
      <c r="N142" s="127"/>
      <c r="O142" s="127"/>
      <c r="P142" s="127"/>
      <c r="Q142" s="135"/>
      <c r="R142" s="127"/>
      <c r="S142" s="138"/>
      <c r="T142" s="31"/>
    </row>
    <row r="143" spans="1:20" ht="48" customHeight="1">
      <c r="A143" s="23"/>
      <c r="B143" s="42">
        <v>137</v>
      </c>
      <c r="C143" s="43" t="s">
        <v>131</v>
      </c>
      <c r="D143" s="44">
        <v>2</v>
      </c>
      <c r="E143" s="45" t="s">
        <v>17</v>
      </c>
      <c r="F143" s="46" t="s">
        <v>132</v>
      </c>
      <c r="G143" s="47">
        <f t="shared" si="0"/>
        <v>406</v>
      </c>
      <c r="H143" s="48">
        <v>203</v>
      </c>
      <c r="I143" s="2">
        <v>203</v>
      </c>
      <c r="J143" s="49">
        <f t="shared" si="6"/>
        <v>406</v>
      </c>
      <c r="K143" s="50" t="str">
        <f t="shared" si="7"/>
        <v>VYHOVUJE</v>
      </c>
      <c r="L143" s="132"/>
      <c r="M143" s="127"/>
      <c r="N143" s="127"/>
      <c r="O143" s="127"/>
      <c r="P143" s="127"/>
      <c r="Q143" s="135"/>
      <c r="R143" s="127"/>
      <c r="S143" s="138"/>
      <c r="T143" s="31"/>
    </row>
    <row r="144" spans="1:20" ht="33" customHeight="1">
      <c r="A144" s="23"/>
      <c r="B144" s="42">
        <v>138</v>
      </c>
      <c r="C144" s="43" t="s">
        <v>133</v>
      </c>
      <c r="D144" s="44">
        <v>2</v>
      </c>
      <c r="E144" s="45" t="s">
        <v>17</v>
      </c>
      <c r="F144" s="46" t="s">
        <v>134</v>
      </c>
      <c r="G144" s="47">
        <f t="shared" si="0"/>
        <v>378</v>
      </c>
      <c r="H144" s="48">
        <v>189</v>
      </c>
      <c r="I144" s="2">
        <v>189</v>
      </c>
      <c r="J144" s="49">
        <f t="shared" si="6"/>
        <v>378</v>
      </c>
      <c r="K144" s="50" t="str">
        <f t="shared" si="7"/>
        <v>VYHOVUJE</v>
      </c>
      <c r="L144" s="132"/>
      <c r="M144" s="127"/>
      <c r="N144" s="127"/>
      <c r="O144" s="127"/>
      <c r="P144" s="127"/>
      <c r="Q144" s="135"/>
      <c r="R144" s="127"/>
      <c r="S144" s="138"/>
      <c r="T144" s="31"/>
    </row>
    <row r="145" spans="1:20" ht="106.7" customHeight="1">
      <c r="A145" s="23"/>
      <c r="B145" s="42">
        <v>139</v>
      </c>
      <c r="C145" s="43" t="s">
        <v>135</v>
      </c>
      <c r="D145" s="44">
        <v>5</v>
      </c>
      <c r="E145" s="45" t="s">
        <v>17</v>
      </c>
      <c r="F145" s="46" t="s">
        <v>240</v>
      </c>
      <c r="G145" s="47">
        <f t="shared" si="0"/>
        <v>650</v>
      </c>
      <c r="H145" s="48">
        <v>130</v>
      </c>
      <c r="I145" s="2">
        <v>130</v>
      </c>
      <c r="J145" s="49">
        <f t="shared" si="6"/>
        <v>650</v>
      </c>
      <c r="K145" s="50" t="str">
        <f t="shared" si="7"/>
        <v>VYHOVUJE</v>
      </c>
      <c r="L145" s="132"/>
      <c r="M145" s="127"/>
      <c r="N145" s="127"/>
      <c r="O145" s="127"/>
      <c r="P145" s="127"/>
      <c r="Q145" s="135"/>
      <c r="R145" s="127"/>
      <c r="S145" s="138"/>
      <c r="T145" s="31"/>
    </row>
    <row r="146" spans="1:20" ht="105" customHeight="1">
      <c r="A146" s="23"/>
      <c r="B146" s="42">
        <v>140</v>
      </c>
      <c r="C146" s="43" t="s">
        <v>136</v>
      </c>
      <c r="D146" s="44">
        <v>5</v>
      </c>
      <c r="E146" s="45" t="s">
        <v>17</v>
      </c>
      <c r="F146" s="46" t="s">
        <v>239</v>
      </c>
      <c r="G146" s="47">
        <f t="shared" si="0"/>
        <v>225</v>
      </c>
      <c r="H146" s="48">
        <v>45</v>
      </c>
      <c r="I146" s="2">
        <v>45</v>
      </c>
      <c r="J146" s="49">
        <f t="shared" si="6"/>
        <v>225</v>
      </c>
      <c r="K146" s="50" t="str">
        <f t="shared" si="7"/>
        <v>VYHOVUJE</v>
      </c>
      <c r="L146" s="132"/>
      <c r="M146" s="127"/>
      <c r="N146" s="127"/>
      <c r="O146" s="127"/>
      <c r="P146" s="127"/>
      <c r="Q146" s="135"/>
      <c r="R146" s="127"/>
      <c r="S146" s="138"/>
      <c r="T146" s="31"/>
    </row>
    <row r="147" spans="1:20" ht="148.7" customHeight="1">
      <c r="A147" s="23"/>
      <c r="B147" s="42">
        <v>141</v>
      </c>
      <c r="C147" s="43" t="s">
        <v>137</v>
      </c>
      <c r="D147" s="44">
        <v>20</v>
      </c>
      <c r="E147" s="45" t="s">
        <v>7</v>
      </c>
      <c r="F147" s="46" t="s">
        <v>241</v>
      </c>
      <c r="G147" s="47">
        <f t="shared" si="0"/>
        <v>4000</v>
      </c>
      <c r="H147" s="48">
        <v>200</v>
      </c>
      <c r="I147" s="2">
        <v>200</v>
      </c>
      <c r="J147" s="49">
        <f t="shared" si="6"/>
        <v>4000</v>
      </c>
      <c r="K147" s="50" t="str">
        <f t="shared" si="7"/>
        <v>VYHOVUJE</v>
      </c>
      <c r="L147" s="132"/>
      <c r="M147" s="127"/>
      <c r="N147" s="127"/>
      <c r="O147" s="127"/>
      <c r="P147" s="127"/>
      <c r="Q147" s="135"/>
      <c r="R147" s="127"/>
      <c r="S147" s="138"/>
      <c r="T147" s="31"/>
    </row>
    <row r="148" spans="1:20" ht="95.45" customHeight="1">
      <c r="A148" s="23"/>
      <c r="B148" s="42">
        <v>142</v>
      </c>
      <c r="C148" s="43" t="s">
        <v>138</v>
      </c>
      <c r="D148" s="44">
        <v>20</v>
      </c>
      <c r="E148" s="45" t="s">
        <v>7</v>
      </c>
      <c r="F148" s="46" t="s">
        <v>238</v>
      </c>
      <c r="G148" s="47">
        <f t="shared" si="0"/>
        <v>1400</v>
      </c>
      <c r="H148" s="48">
        <v>70</v>
      </c>
      <c r="I148" s="2">
        <v>70</v>
      </c>
      <c r="J148" s="49">
        <f t="shared" si="6"/>
        <v>1400</v>
      </c>
      <c r="K148" s="50" t="str">
        <f t="shared" si="7"/>
        <v>VYHOVUJE</v>
      </c>
      <c r="L148" s="132"/>
      <c r="M148" s="127"/>
      <c r="N148" s="127"/>
      <c r="O148" s="127"/>
      <c r="P148" s="127"/>
      <c r="Q148" s="135"/>
      <c r="R148" s="127"/>
      <c r="S148" s="138"/>
      <c r="T148" s="31"/>
    </row>
    <row r="149" spans="1:20" ht="108.6" customHeight="1" thickBot="1">
      <c r="A149" s="23"/>
      <c r="B149" s="78">
        <v>143</v>
      </c>
      <c r="C149" s="79" t="s">
        <v>139</v>
      </c>
      <c r="D149" s="80">
        <v>5</v>
      </c>
      <c r="E149" s="81" t="s">
        <v>17</v>
      </c>
      <c r="F149" s="82" t="s">
        <v>237</v>
      </c>
      <c r="G149" s="83">
        <f t="shared" si="0"/>
        <v>2600</v>
      </c>
      <c r="H149" s="84">
        <v>520</v>
      </c>
      <c r="I149" s="3">
        <v>509</v>
      </c>
      <c r="J149" s="67">
        <f t="shared" si="6"/>
        <v>2545</v>
      </c>
      <c r="K149" s="68" t="str">
        <f t="shared" si="7"/>
        <v>VYHOVUJE</v>
      </c>
      <c r="L149" s="133"/>
      <c r="M149" s="128"/>
      <c r="N149" s="128"/>
      <c r="O149" s="128"/>
      <c r="P149" s="128"/>
      <c r="Q149" s="136"/>
      <c r="R149" s="128"/>
      <c r="S149" s="139"/>
      <c r="T149" s="31"/>
    </row>
    <row r="150" spans="1:20" ht="59.45" customHeight="1" thickTop="1">
      <c r="A150" s="85"/>
      <c r="B150" s="33">
        <v>144</v>
      </c>
      <c r="C150" s="34" t="s">
        <v>268</v>
      </c>
      <c r="D150" s="35">
        <v>1</v>
      </c>
      <c r="E150" s="36" t="s">
        <v>7</v>
      </c>
      <c r="F150" s="37" t="s">
        <v>275</v>
      </c>
      <c r="G150" s="38">
        <f t="shared" si="0"/>
        <v>2800</v>
      </c>
      <c r="H150" s="39">
        <v>2800</v>
      </c>
      <c r="I150" s="1">
        <v>2490</v>
      </c>
      <c r="J150" s="40">
        <f aca="true" t="shared" si="8" ref="J150:J154">D150*I150</f>
        <v>2490</v>
      </c>
      <c r="K150" s="41" t="str">
        <f aca="true" t="shared" si="9" ref="K150:K154">IF(ISNUMBER(I150),IF(I150&gt;H150,"NEVYHOVUJE","VYHOVUJE")," ")</f>
        <v>VYHOVUJE</v>
      </c>
      <c r="L150" s="102" t="s">
        <v>34</v>
      </c>
      <c r="M150" s="86"/>
      <c r="N150" s="86"/>
      <c r="O150" s="102" t="s">
        <v>273</v>
      </c>
      <c r="P150" s="102" t="s">
        <v>274</v>
      </c>
      <c r="Q150" s="105">
        <v>14</v>
      </c>
      <c r="R150" s="96"/>
      <c r="S150" s="99" t="s">
        <v>8</v>
      </c>
      <c r="T150" s="31"/>
    </row>
    <row r="151" spans="1:20" ht="27" customHeight="1">
      <c r="A151" s="85"/>
      <c r="B151" s="42">
        <v>145</v>
      </c>
      <c r="C151" s="43" t="s">
        <v>269</v>
      </c>
      <c r="D151" s="44">
        <v>2</v>
      </c>
      <c r="E151" s="45" t="s">
        <v>10</v>
      </c>
      <c r="F151" s="46" t="s">
        <v>276</v>
      </c>
      <c r="G151" s="47">
        <f aca="true" t="shared" si="10" ref="G151:G154">D151*H151</f>
        <v>200</v>
      </c>
      <c r="H151" s="48">
        <v>100</v>
      </c>
      <c r="I151" s="2">
        <v>85</v>
      </c>
      <c r="J151" s="49">
        <f t="shared" si="8"/>
        <v>170</v>
      </c>
      <c r="K151" s="50" t="str">
        <f t="shared" si="9"/>
        <v>VYHOVUJE</v>
      </c>
      <c r="L151" s="103"/>
      <c r="M151" s="87"/>
      <c r="N151" s="87"/>
      <c r="O151" s="97"/>
      <c r="P151" s="97"/>
      <c r="Q151" s="106"/>
      <c r="R151" s="97"/>
      <c r="S151" s="100"/>
      <c r="T151" s="31"/>
    </row>
    <row r="152" spans="1:20" ht="27" customHeight="1">
      <c r="A152" s="85"/>
      <c r="B152" s="42">
        <v>146</v>
      </c>
      <c r="C152" s="43" t="s">
        <v>270</v>
      </c>
      <c r="D152" s="44">
        <v>2</v>
      </c>
      <c r="E152" s="45" t="s">
        <v>10</v>
      </c>
      <c r="F152" s="46" t="s">
        <v>277</v>
      </c>
      <c r="G152" s="47">
        <f t="shared" si="10"/>
        <v>490</v>
      </c>
      <c r="H152" s="48">
        <v>245</v>
      </c>
      <c r="I152" s="2">
        <v>230</v>
      </c>
      <c r="J152" s="49">
        <f t="shared" si="8"/>
        <v>460</v>
      </c>
      <c r="K152" s="50" t="str">
        <f t="shared" si="9"/>
        <v>VYHOVUJE</v>
      </c>
      <c r="L152" s="103"/>
      <c r="M152" s="87"/>
      <c r="N152" s="87"/>
      <c r="O152" s="97"/>
      <c r="P152" s="97"/>
      <c r="Q152" s="106"/>
      <c r="R152" s="97"/>
      <c r="S152" s="100"/>
      <c r="T152" s="31"/>
    </row>
    <row r="153" spans="1:20" ht="27" customHeight="1">
      <c r="A153" s="85"/>
      <c r="B153" s="42">
        <v>147</v>
      </c>
      <c r="C153" s="43" t="s">
        <v>271</v>
      </c>
      <c r="D153" s="44">
        <v>4</v>
      </c>
      <c r="E153" s="45" t="s">
        <v>10</v>
      </c>
      <c r="F153" s="46" t="s">
        <v>278</v>
      </c>
      <c r="G153" s="47">
        <f t="shared" si="10"/>
        <v>392</v>
      </c>
      <c r="H153" s="48">
        <v>98</v>
      </c>
      <c r="I153" s="2">
        <v>98</v>
      </c>
      <c r="J153" s="49">
        <f t="shared" si="8"/>
        <v>392</v>
      </c>
      <c r="K153" s="50" t="str">
        <f t="shared" si="9"/>
        <v>VYHOVUJE</v>
      </c>
      <c r="L153" s="103"/>
      <c r="M153" s="87"/>
      <c r="N153" s="87"/>
      <c r="O153" s="97"/>
      <c r="P153" s="97"/>
      <c r="Q153" s="106"/>
      <c r="R153" s="97"/>
      <c r="S153" s="100"/>
      <c r="T153" s="31"/>
    </row>
    <row r="154" spans="1:20" ht="27" customHeight="1" thickBot="1">
      <c r="A154" s="85"/>
      <c r="B154" s="60">
        <v>148</v>
      </c>
      <c r="C154" s="61" t="s">
        <v>272</v>
      </c>
      <c r="D154" s="62">
        <v>1</v>
      </c>
      <c r="E154" s="63" t="s">
        <v>10</v>
      </c>
      <c r="F154" s="64" t="s">
        <v>279</v>
      </c>
      <c r="G154" s="65">
        <f t="shared" si="10"/>
        <v>259</v>
      </c>
      <c r="H154" s="66">
        <v>259</v>
      </c>
      <c r="I154" s="3">
        <v>259</v>
      </c>
      <c r="J154" s="67">
        <f t="shared" si="8"/>
        <v>259</v>
      </c>
      <c r="K154" s="68" t="str">
        <f t="shared" si="9"/>
        <v>VYHOVUJE</v>
      </c>
      <c r="L154" s="104"/>
      <c r="M154" s="88"/>
      <c r="N154" s="88"/>
      <c r="O154" s="98"/>
      <c r="P154" s="98"/>
      <c r="Q154" s="107"/>
      <c r="R154" s="98"/>
      <c r="S154" s="101"/>
      <c r="T154" s="31"/>
    </row>
    <row r="155" spans="3:10" ht="13.5" customHeight="1" thickBot="1" thickTop="1">
      <c r="C155" s="5"/>
      <c r="D155" s="5"/>
      <c r="E155" s="5"/>
      <c r="F155" s="5"/>
      <c r="G155" s="5"/>
      <c r="J155" s="89"/>
    </row>
    <row r="156" spans="2:19" ht="60.75" customHeight="1" thickBot="1" thickTop="1">
      <c r="B156" s="110" t="s">
        <v>20</v>
      </c>
      <c r="C156" s="110"/>
      <c r="D156" s="110"/>
      <c r="E156" s="110"/>
      <c r="F156" s="110"/>
      <c r="G156" s="90"/>
      <c r="H156" s="91" t="s">
        <v>21</v>
      </c>
      <c r="I156" s="111" t="s">
        <v>22</v>
      </c>
      <c r="J156" s="112"/>
      <c r="K156" s="113"/>
      <c r="R156" s="20"/>
      <c r="S156" s="92"/>
    </row>
    <row r="157" spans="2:11" ht="33" customHeight="1" thickBot="1" thickTop="1">
      <c r="B157" s="114" t="s">
        <v>23</v>
      </c>
      <c r="C157" s="114"/>
      <c r="D157" s="114"/>
      <c r="E157" s="114"/>
      <c r="F157" s="114"/>
      <c r="G157" s="93"/>
      <c r="H157" s="94">
        <f>SUM(G7:G154)</f>
        <v>52136</v>
      </c>
      <c r="I157" s="115">
        <f>SUM(J7:J154)</f>
        <v>47886</v>
      </c>
      <c r="J157" s="116"/>
      <c r="K157" s="117"/>
    </row>
    <row r="158" ht="14.25" customHeight="1" thickTop="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sheetData>
  <sheetProtection algorithmName="SHA-512" hashValue="XyH5V+cu2N8k+2IeagT3H0YdlPxFE20YBOu4nf/lmsASgBtsn6GOE/aEfZ9jNw7L/Hg+AK/CqJAaxfB3uRxKqw==" saltValue="LuOqoU12/hQs0IdGnE1F9Q==" spinCount="100000" sheet="1" objects="1" scenarios="1" selectLockedCells="1"/>
  <mergeCells count="54">
    <mergeCell ref="S87:S97"/>
    <mergeCell ref="S98:S149"/>
    <mergeCell ref="R7:R46"/>
    <mergeCell ref="R47:R84"/>
    <mergeCell ref="R85:R86"/>
    <mergeCell ref="R87:R97"/>
    <mergeCell ref="R98:R149"/>
    <mergeCell ref="S7:S46"/>
    <mergeCell ref="S47:S84"/>
    <mergeCell ref="S85:S86"/>
    <mergeCell ref="Q7:Q46"/>
    <mergeCell ref="Q47:Q84"/>
    <mergeCell ref="Q85:Q86"/>
    <mergeCell ref="Q87:Q97"/>
    <mergeCell ref="Q98:Q149"/>
    <mergeCell ref="P87:P97"/>
    <mergeCell ref="O98:O149"/>
    <mergeCell ref="P98:P149"/>
    <mergeCell ref="N7:N46"/>
    <mergeCell ref="N47:N84"/>
    <mergeCell ref="O7:O46"/>
    <mergeCell ref="P7:P46"/>
    <mergeCell ref="O47:O84"/>
    <mergeCell ref="P47:P84"/>
    <mergeCell ref="O85:O86"/>
    <mergeCell ref="P85:P86"/>
    <mergeCell ref="N85:N86"/>
    <mergeCell ref="L98:L149"/>
    <mergeCell ref="N87:N97"/>
    <mergeCell ref="M98:M149"/>
    <mergeCell ref="N98:N149"/>
    <mergeCell ref="O87:O97"/>
    <mergeCell ref="M7:M46"/>
    <mergeCell ref="M87:M97"/>
    <mergeCell ref="L7:L46"/>
    <mergeCell ref="L47:L84"/>
    <mergeCell ref="L85:L86"/>
    <mergeCell ref="M85:M86"/>
    <mergeCell ref="M47:M84"/>
    <mergeCell ref="L87:L97"/>
    <mergeCell ref="B1:D1"/>
    <mergeCell ref="B156:F156"/>
    <mergeCell ref="I156:K156"/>
    <mergeCell ref="B157:F157"/>
    <mergeCell ref="I157:K157"/>
    <mergeCell ref="B3:C4"/>
    <mergeCell ref="D3:E4"/>
    <mergeCell ref="F3:H4"/>
    <mergeCell ref="R150:R154"/>
    <mergeCell ref="S150:S154"/>
    <mergeCell ref="L150:L154"/>
    <mergeCell ref="O150:O154"/>
    <mergeCell ref="P150:P154"/>
    <mergeCell ref="Q150:Q154"/>
  </mergeCells>
  <conditionalFormatting sqref="B7:B154">
    <cfRule type="containsBlanks" priority="57" dxfId="16">
      <formula>LEN(TRIM(B7))=0</formula>
    </cfRule>
  </conditionalFormatting>
  <conditionalFormatting sqref="B7:B154">
    <cfRule type="cellIs" priority="52" dxfId="15" operator="greaterThanOrEqual">
      <formula>1</formula>
    </cfRule>
  </conditionalFormatting>
  <conditionalFormatting sqref="K7:K154">
    <cfRule type="cellIs" priority="49" dxfId="14" operator="equal">
      <formula>"VYHOVUJE"</formula>
    </cfRule>
  </conditionalFormatting>
  <conditionalFormatting sqref="K7:K154">
    <cfRule type="cellIs" priority="48" dxfId="13" operator="equal">
      <formula>"NEVYHOVUJE"</formula>
    </cfRule>
  </conditionalFormatting>
  <conditionalFormatting sqref="I7">
    <cfRule type="containsBlanks" priority="19" dxfId="2">
      <formula>LEN(TRIM(I7))=0</formula>
    </cfRule>
  </conditionalFormatting>
  <conditionalFormatting sqref="I7">
    <cfRule type="notContainsBlanks" priority="18" dxfId="1">
      <formula>LEN(TRIM(I7))&gt;0</formula>
    </cfRule>
  </conditionalFormatting>
  <conditionalFormatting sqref="I7:I154">
    <cfRule type="notContainsBlanks" priority="17" dxfId="0">
      <formula>LEN(TRIM(I7))&gt;0</formula>
    </cfRule>
  </conditionalFormatting>
  <conditionalFormatting sqref="I8:I154">
    <cfRule type="containsBlanks" priority="16" dxfId="2">
      <formula>LEN(TRIM(I8))=0</formula>
    </cfRule>
  </conditionalFormatting>
  <conditionalFormatting sqref="I8:I154">
    <cfRule type="notContainsBlanks" priority="15" dxfId="1">
      <formula>LEN(TRIM(I8))&gt;0</formula>
    </cfRule>
  </conditionalFormatting>
  <conditionalFormatting sqref="I8:I154">
    <cfRule type="notContainsBlanks" priority="14" dxfId="0">
      <formula>LEN(TRIM(I8))&gt;0</formula>
    </cfRule>
  </conditionalFormatting>
  <conditionalFormatting sqref="D7:D154">
    <cfRule type="containsBlanks" priority="12" dxfId="6">
      <formula>LEN(TRIM(D7))=0</formula>
    </cfRule>
  </conditionalFormatting>
  <conditionalFormatting sqref="I7">
    <cfRule type="containsBlanks" priority="6" dxfId="2">
      <formula>LEN(TRIM(I7))=0</formula>
    </cfRule>
  </conditionalFormatting>
  <conditionalFormatting sqref="I7">
    <cfRule type="notContainsBlanks" priority="5" dxfId="1">
      <formula>LEN(TRIM(I7))&gt;0</formula>
    </cfRule>
  </conditionalFormatting>
  <conditionalFormatting sqref="I7:I154">
    <cfRule type="notContainsBlanks" priority="4" dxfId="0">
      <formula>LEN(TRIM(I7))&gt;0</formula>
    </cfRule>
  </conditionalFormatting>
  <conditionalFormatting sqref="I8:I154">
    <cfRule type="containsBlanks" priority="3" dxfId="2">
      <formula>LEN(TRIM(I8))=0</formula>
    </cfRule>
  </conditionalFormatting>
  <conditionalFormatting sqref="I8:I154">
    <cfRule type="notContainsBlanks" priority="2" dxfId="1">
      <formula>LEN(TRIM(I8))&gt;0</formula>
    </cfRule>
  </conditionalFormatting>
  <conditionalFormatting sqref="I8:I154">
    <cfRule type="notContainsBlanks" priority="1" dxfId="0">
      <formula>LEN(TRIM(I8))&gt;0</formula>
    </cfRule>
  </conditionalFormatting>
  <dataValidations count="1" disablePrompts="1">
    <dataValidation type="list" allowBlank="1" showInputMessage="1" showErrorMessage="1" sqref="S7">
      <formula1>#REF!</formula1>
    </dataValidation>
  </dataValidations>
  <printOptions/>
  <pageMargins left="0.16" right="0.08" top="0.15748031496062992" bottom="0.1968503937007874" header="0.15748031496062992" footer="0"/>
  <pageSetup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28.01.2021</dc:description>
  <cp:lastModifiedBy>p.sroub</cp:lastModifiedBy>
  <cp:lastPrinted>2021-05-13T13:23:43Z</cp:lastPrinted>
  <dcterms:created xsi:type="dcterms:W3CDTF">2014-03-05T12:43:32Z</dcterms:created>
  <dcterms:modified xsi:type="dcterms:W3CDTF">2021-05-13T13:27:29Z</dcterms:modified>
  <cp:category/>
  <cp:version/>
  <cp:contentType/>
  <cp:contentStatus/>
  <cp:revision>2</cp:revision>
</cp:coreProperties>
</file>