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11-2021\2-vyzva\vyzva-podpurne dokumenty\"/>
    </mc:Choice>
  </mc:AlternateContent>
  <xr:revisionPtr revIDLastSave="0" documentId="13_ncr:1_{69C4D3FB-5963-4F68-9690-997EBCBD3D6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KP!$B$1:$R$71</definedName>
  </definedNames>
  <calcPr calcId="191029"/>
</workbook>
</file>

<file path=xl/calcChain.xml><?xml version="1.0" encoding="utf-8"?>
<calcChain xmlns="http://schemas.openxmlformats.org/spreadsheetml/2006/main">
  <c r="J43" i="1" l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J38" i="1" l="1"/>
  <c r="J39" i="1"/>
  <c r="J40" i="1"/>
  <c r="J36" i="1"/>
  <c r="K36" i="1"/>
  <c r="J37" i="1"/>
  <c r="K37" i="1"/>
  <c r="J41" i="1"/>
  <c r="K41" i="1"/>
  <c r="J42" i="1"/>
  <c r="K42" i="1"/>
  <c r="K40" i="1" l="1"/>
  <c r="K39" i="1"/>
  <c r="K38" i="1"/>
  <c r="G42" i="1" l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71" i="1" l="1"/>
  <c r="I71" i="1"/>
</calcChain>
</file>

<file path=xl/sharedStrings.xml><?xml version="1.0" encoding="utf-8"?>
<sst xmlns="http://schemas.openxmlformats.org/spreadsheetml/2006/main" count="225" uniqueCount="142">
  <si>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</si>
  <si>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</si>
  <si>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</si>
  <si>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</si>
  <si>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</si>
  <si>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</si>
  <si>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</si>
  <si>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</si>
  <si>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30192000-1 - Kancelářské potřeby</t>
  </si>
  <si>
    <t>Euroobal A4 - hladký</t>
  </si>
  <si>
    <t>bal</t>
  </si>
  <si>
    <t>Lepicí páska 50mm x 66m transparentní</t>
  </si>
  <si>
    <t>Propisovací tužka</t>
  </si>
  <si>
    <t>sada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</si>
  <si>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</si>
  <si>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</si>
  <si>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</si>
  <si>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</si>
  <si>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</si>
  <si>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</si>
  <si>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</si>
  <si>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</si>
  <si>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</si>
  <si>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</si>
  <si>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</si>
  <si>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</si>
  <si>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</si>
  <si>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</si>
  <si>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</si>
  <si>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Samostatná faktura</t>
  </si>
  <si>
    <t>NE</t>
  </si>
  <si>
    <t>Kvalitní lepicí páska průhledná.</t>
  </si>
  <si>
    <t>Popisovač lihový 0,6 mm - sada 4ks</t>
  </si>
  <si>
    <t>Klínový hrot, šíře stopy 1 - 4,6 mm, ventilační uzávěry, vhodný i na faxový papír.</t>
  </si>
  <si>
    <t>CPV - výběr
kancelářské potřeby</t>
  </si>
  <si>
    <t>Euroobal A4 - rozšířený</t>
  </si>
  <si>
    <t xml:space="preserve">Blok A4 lepený čistý </t>
  </si>
  <si>
    <t xml:space="preserve">Vteřinové lepidlo min. hmotnost 3 g </t>
  </si>
  <si>
    <t xml:space="preserve">Mikro tužka 0,5 </t>
  </si>
  <si>
    <t>0,5 mm, plast tělo, guma, výsuvný hrot, pogumovaný úchop.</t>
  </si>
  <si>
    <t>Korekční strojek 4,2 + náplň</t>
  </si>
  <si>
    <t xml:space="preserve">Blok A5 lepený linka </t>
  </si>
  <si>
    <t>Lepicí páska 38mm x 66m transparentní</t>
  </si>
  <si>
    <t>Popisovač - 0,3 mm - sada 4ks</t>
  </si>
  <si>
    <t>Popisovač lihový 1mm - sada 4ks</t>
  </si>
  <si>
    <t>Zvýrazňovač  1 - 4,6 mm - sada 4ks</t>
  </si>
  <si>
    <t>Tužka HB 2 s pryží</t>
  </si>
  <si>
    <t>Ořezávátko dvojité se zásobníkem</t>
  </si>
  <si>
    <t>Formát A4 rozšířený na 220 mm , typ otvírání „U“, rozměr 220 x 300 mm, kapacita až 70 listů, polypropylen,  tloušťka min. 50 mic., balení 50 ks.</t>
  </si>
  <si>
    <t>Nezávěsné hladké PVC obaly, vkládání na šířku i na výšku, min. 150 mic, 10 ks v balení.</t>
  </si>
  <si>
    <t>Min. 50 listů, lepená vazba.</t>
  </si>
  <si>
    <t>Vteřinové lepidlo vhodné na všechny materiály mimo lepení PP, PE, polystyrenu a jemné kůže. Vysoká pevnost na pevných a hladkých plochách, VODĚODOLNÉ, okamžitý účinek.</t>
  </si>
  <si>
    <t>Korekční strojek pro opakované použití, korekce na běžném i faxovém papíře, náplň kryje okamžitě, nezanechává stopy či skvrny na fotokopiích.</t>
  </si>
  <si>
    <t>Plast, formát A4, šíře hřbetu 5 cm, hřbetní kapsa se štítkem na popisky.</t>
  </si>
  <si>
    <t>Vnějšek plast, vnitřek hladký papír, formát A4, šíře 50 cm.</t>
  </si>
  <si>
    <t>Čiré, min. 45 mic., balení 100 ks.</t>
  </si>
  <si>
    <t>Blok lepený bílý - špalík 8-9 x 8-9 cm</t>
  </si>
  <si>
    <t>Slepený špalíček bílých papírů.</t>
  </si>
  <si>
    <t>Voděodolný, otěruvzdorný inkoust, šíře stopy 0,6mm,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</si>
  <si>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 4 ks v balení.</t>
  </si>
  <si>
    <t>Doplněk ke všem magnetickým tabulím, barevný mix, průměr 24 mm, 10 ks v balení.</t>
  </si>
  <si>
    <t>Děrovačka - min. 20 listů</t>
  </si>
  <si>
    <t>Klasická tužka s pryží, tvrdost HB.</t>
  </si>
  <si>
    <t>Pro silnou i tenkou tužku, plastové se zásobníkem na odpad.</t>
  </si>
  <si>
    <t>Příloha č. 2 Kupní smlouvy - technická specifikace
Kancelářské potřeby (II.) 011 - 2021</t>
  </si>
  <si>
    <t>Blok nelepený bílý - špalík 8-9 x 8-9 cm</t>
  </si>
  <si>
    <t>Lepicí páska 50mm x 66m hnědá</t>
  </si>
  <si>
    <t>Vysoká lepicí síla a okamžitá přilnavost. Vhodné na  papír, karton, nevysychá, neobsahuje rozpouštědla.</t>
  </si>
  <si>
    <t xml:space="preserve">Čisticí sprej na obrazovky </t>
  </si>
  <si>
    <t>Čisticí utěrka mikrovlákno</t>
  </si>
  <si>
    <t>Utěrka z mikrovlákna k čištění  LCD, brýlí, čoček dalekohledů, displeje fotoaparátů.</t>
  </si>
  <si>
    <t xml:space="preserve">Rozešívačka </t>
  </si>
  <si>
    <t>Klip kovový 19</t>
  </si>
  <si>
    <t>Klip kovový 25</t>
  </si>
  <si>
    <t>Náplň do korekčního strojku 4,2</t>
  </si>
  <si>
    <t>Nůžky celokovové - 20 cm</t>
  </si>
  <si>
    <t>Pryž v tužce, posuvná</t>
  </si>
  <si>
    <t xml:space="preserve">Blok A5 lepený čistý </t>
  </si>
  <si>
    <t>Blok A5 lepený čtvereček</t>
  </si>
  <si>
    <t xml:space="preserve">Blok A4 lepený linka </t>
  </si>
  <si>
    <t>Blok A4 lepený čtvereček</t>
  </si>
  <si>
    <t>Magnety 24 mm - mix barev</t>
  </si>
  <si>
    <t>Obal zakládací A4 na katalogy závěsný</t>
  </si>
  <si>
    <t>Sponka archivační, 50 ks v balení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</si>
  <si>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</si>
  <si>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</si>
  <si>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LABIR-PAV / Předaplikační výzkum infračervených technologií
Číslo projektu: CZ.02.1.01/0.0/0.0/18_069/0010018</t>
  </si>
  <si>
    <t>NTC - Ing. Jaromíra Sudová Šimlová,
Tel.: 37763 4833, 
602 109 393,
simlova@ntc.zcu.cz</t>
  </si>
  <si>
    <t xml:space="preserve">Teslova 11, 
301 00 Plzeň,
Nové technologie-výzkumné centrum -
Termomechanika technologických procesů,
budova H - místnost TH 204 
</t>
  </si>
  <si>
    <t>RTI - Stanislava Nechutná,
Tel.: 37763 8701,
snechutn@rti.zcu.cz</t>
  </si>
  <si>
    <t>Univerzitní 22, 
301 00 Plzeň,
Fakulta strojní -
Regionální technologický institut,
místnost UL 308</t>
  </si>
  <si>
    <t>Kartonový mramor, formát A4.</t>
  </si>
  <si>
    <t>Polypropylen min. 500 mic., formát A4, průměr kroužků 15 mm, šíře hřbetu 2 cm, čtyřkroužková mechanika, kapacita cca 70 listů, potiskovatelné.</t>
  </si>
  <si>
    <r>
      <t xml:space="preserve">Pořadač pákový A4 - 5cm - </t>
    </r>
    <r>
      <rPr>
        <b/>
        <sz val="11"/>
        <rFont val="Calibri"/>
        <family val="2"/>
        <charset val="238"/>
      </rPr>
      <t>zelený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</si>
  <si>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zelený</t>
    </r>
  </si>
  <si>
    <t>Vnějšek plast, vnitřek hladký papír.</t>
  </si>
  <si>
    <r>
      <t>Pořadač 4-kroužkový A4 - 5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</si>
  <si>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4-kroužkový A4 - 2 cm - </t>
    </r>
    <r>
      <rPr>
        <b/>
        <sz val="11"/>
        <rFont val="Calibri"/>
        <family val="2"/>
        <charset val="238"/>
      </rPr>
      <t>modrý</t>
    </r>
  </si>
  <si>
    <r>
      <t>Pořadač archivní A4  - 7,5 cm, kapsa -</t>
    </r>
    <r>
      <rPr>
        <b/>
        <sz val="11"/>
        <rFont val="Calibri"/>
        <family val="2"/>
        <charset val="238"/>
      </rPr>
      <t xml:space="preserve"> zelený</t>
    </r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</si>
  <si>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</si>
  <si>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t>Formát A4, přední strana průhledná, zadní barevná.</t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</si>
  <si>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</si>
  <si>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t>Eurozávěs, formát A4, přední strana průhl., zadní barevná.</t>
  </si>
  <si>
    <r>
      <t xml:space="preserve">Obaly "L" A4 - </t>
    </r>
    <r>
      <rPr>
        <b/>
        <sz val="11"/>
        <rFont val="Calibri"/>
        <family val="2"/>
        <charset val="238"/>
      </rPr>
      <t>zelené</t>
    </r>
  </si>
  <si>
    <t>Nelepený bílý, volné listy.</t>
  </si>
  <si>
    <t>Min. 100 list, bělený bezdřevý papír, šitá vazba, laminovaný povrch desek.</t>
  </si>
  <si>
    <t>Záznamní kniha A5 - linka</t>
  </si>
  <si>
    <t>Kvalitní balicí páska hnědá.</t>
  </si>
  <si>
    <t>Papírová páska, pro ochranu povrchů před potřísněním ploch nebo mechanickým poškozením, snímatelná bez zanechání lepidla.</t>
  </si>
  <si>
    <t>Lepicí páska krepová 38mm x 50m</t>
  </si>
  <si>
    <t>Lepicí tyčinka min. 20g</t>
  </si>
  <si>
    <t>Lepicí tyčinka min. 40g</t>
  </si>
  <si>
    <t xml:space="preserve">Lepidlo disperzní 130 - 140 g </t>
  </si>
  <si>
    <t xml:space="preserve">Univerzální lepiídlo, vhodné na papír, kůži, dřevo apod., bez rozpouštědla, s aplikátorem. 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</si>
  <si>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</si>
  <si>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</si>
  <si>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t>Stiskací mechanismus, vyměnitelná gelová náplň, plastové tělo, jehlový hrot 0,5 mm pro tenké psaní.</t>
  </si>
  <si>
    <t>Velmi jemný plastický hrot, šíře stopy 0,3 mm.
Sada: barvy černá, zelená, červená, modrá.</t>
  </si>
  <si>
    <r>
      <t>Popisovač lihový 1mm -</t>
    </r>
    <r>
      <rPr>
        <b/>
        <sz val="11"/>
        <rFont val="Calibri"/>
        <family val="2"/>
        <charset val="238"/>
      </rPr>
      <t xml:space="preserve"> modrý</t>
    </r>
  </si>
  <si>
    <t>Voděodolný, otěruvzdorný inkoust, vláknový hrot, ergonomický úchop, šíře stopy 1 mm, ventilační uzávěry, na fólie, filmy, sklo, plasty.</t>
  </si>
  <si>
    <t>Na odstranění prachu, mastnoty a jiné nečistoty z monitorů, obrazovek a skleněných ploch. Min.125ml.</t>
  </si>
  <si>
    <t>Odstranění sešívacích drátků, kovové provedení + plast.</t>
  </si>
  <si>
    <t xml:space="preserve">Kovové, mnohonásobně použitelné, min. 12 ks v balení. </t>
  </si>
  <si>
    <t>Vyměnitelná náplň.</t>
  </si>
  <si>
    <t>Celokovové provedení, čepele spojuje kovový šroub, řezné plochy speciálně upraveny pro snadný a precizní střih.</t>
  </si>
  <si>
    <t>Na grafitové tužky, plastové tělo.</t>
  </si>
  <si>
    <t>Průhledný 12cm úhloměr, plast.</t>
  </si>
  <si>
    <t>Úhloměr</t>
  </si>
  <si>
    <r>
      <t>Obálka plastová PVC s patentem /druk/  A6 -</t>
    </r>
    <r>
      <rPr>
        <b/>
        <sz val="11"/>
        <rFont val="Calibri"/>
        <family val="2"/>
        <charset val="238"/>
      </rPr>
      <t xml:space="preserve"> modrá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</si>
  <si>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</si>
  <si>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červená</t>
    </r>
  </si>
  <si>
    <t>Kvalitní průhledný polypropylen, zavírání jedním drukem (patentem) na delší straně.</t>
  </si>
  <si>
    <t xml:space="preserve">Min. 50 listů, lepená vazba. </t>
  </si>
  <si>
    <r>
      <t>Popisovač 0,6 mm -</t>
    </r>
    <r>
      <rPr>
        <b/>
        <sz val="11"/>
        <rFont val="Calibri"/>
        <family val="2"/>
        <charset val="238"/>
      </rPr>
      <t xml:space="preserve"> černý  </t>
    </r>
  </si>
  <si>
    <t>Voděodolný, otěruvzdorný inkoust, šíře stopy 0,6mm, ventilační uzávěr, na papír, folie, sklo, plasty, polystyrén.</t>
  </si>
  <si>
    <t>Velmi jemný plastický hrot, šíře stopy 0,3 mm. Sada: barvy černá, zelená, červená, modrá.</t>
  </si>
  <si>
    <r>
      <t xml:space="preserve">Popisovač  lihový 1mm - </t>
    </r>
    <r>
      <rPr>
        <b/>
        <sz val="11"/>
        <rFont val="Calibri"/>
        <family val="2"/>
        <charset val="238"/>
      </rPr>
      <t xml:space="preserve">černý </t>
    </r>
  </si>
  <si>
    <t>S bočním raménkem pro nastavení formátu, s ukazatelem středu,rozteč děr 8cm, kapac. děrování min. 20 listů současně.</t>
  </si>
  <si>
    <t>Obal na katelogy se zesíleným eurozávěsem pro objemnější tiskoviny formát A4.</t>
  </si>
  <si>
    <t>Boční uzavírání, sepne až 600 listů, balení obsahuje 50 spon a plastový přenašeč k sepnutí obsahu pořadače.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</si>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</sst>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5" fillId="0" borderId="0"/>
    <xf numFmtId="0" fontId="17" fillId="0" borderId="0"/>
    <xf numFmtId="0" fontId="17" fillId="0" borderId="0"/>
    <xf numFmtId="0" fontId="17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164" fontId="7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0" borderId="14" xfId="0" applyBorder="1"/>
    <xf numFmtId="164" fontId="0" fillId="0" borderId="14" xfId="0" applyNumberFormat="1" applyBorder="1" applyAlignment="1">
      <alignment vertical="center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/>
    <xf numFmtId="0" fontId="6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6" fillId="0" borderId="19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horizontal="center" vertical="center" textRotation="90" wrapText="1"/>
    </xf>
    <xf numFmtId="3" fontId="0" fillId="0" borderId="5" xfId="0" applyNumberForma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left" vertical="center" wrapText="1" indent="1"/>
    </xf>
    <xf numFmtId="3" fontId="0" fillId="0" borderId="8" xfId="0" applyNumberForma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left" vertical="center" wrapText="1" indent="1"/>
    </xf>
    <xf numFmtId="164" fontId="0" fillId="0" borderId="8" xfId="0" applyNumberFormat="1" applyFill="1" applyBorder="1" applyAlignment="1">
      <alignment horizontal="right" vertical="center" indent="1"/>
    </xf>
    <xf numFmtId="164" fontId="14" fillId="0" borderId="8" xfId="3" applyNumberFormat="1" applyFont="1" applyFill="1" applyBorder="1" applyAlignment="1">
      <alignment horizontal="righ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164" fontId="14" fillId="0" borderId="6" xfId="3" applyNumberFormat="1" applyFont="1" applyFill="1" applyBorder="1" applyAlignment="1">
      <alignment horizontal="right" vertical="center" wrapText="1" indent="1"/>
    </xf>
    <xf numFmtId="0" fontId="16" fillId="0" borderId="6" xfId="0" applyFont="1" applyFill="1" applyBorder="1" applyAlignment="1">
      <alignment horizontal="left" vertical="center" wrapText="1" inden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 indent="1"/>
    </xf>
    <xf numFmtId="164" fontId="15" fillId="0" borderId="6" xfId="4" applyNumberFormat="1" applyFont="1" applyFill="1" applyBorder="1" applyAlignment="1">
      <alignment horizontal="right" vertical="center" wrapText="1" indent="1"/>
    </xf>
    <xf numFmtId="0" fontId="22" fillId="0" borderId="6" xfId="2" applyFont="1" applyFill="1" applyBorder="1" applyAlignment="1">
      <alignment horizontal="left" vertical="center" wrapText="1" indent="1"/>
    </xf>
    <xf numFmtId="0" fontId="16" fillId="0" borderId="6" xfId="1" applyFont="1" applyFill="1" applyBorder="1" applyAlignment="1">
      <alignment horizontal="left" vertical="center" wrapText="1" indent="1"/>
    </xf>
    <xf numFmtId="0" fontId="16" fillId="0" borderId="6" xfId="1" applyFont="1" applyFill="1" applyBorder="1" applyAlignment="1">
      <alignment horizontal="center" vertical="center" wrapText="1"/>
    </xf>
    <xf numFmtId="164" fontId="16" fillId="0" borderId="6" xfId="1" applyNumberFormat="1" applyFont="1" applyFill="1" applyBorder="1" applyAlignment="1">
      <alignment horizontal="right" vertical="center" wrapText="1" indent="1"/>
    </xf>
    <xf numFmtId="0" fontId="20" fillId="0" borderId="6" xfId="2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center" vertical="center" wrapText="1"/>
    </xf>
    <xf numFmtId="164" fontId="16" fillId="0" borderId="6" xfId="3" applyNumberFormat="1" applyFont="1" applyFill="1" applyBorder="1" applyAlignment="1">
      <alignment horizontal="righ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left" vertical="center" wrapText="1" indent="1"/>
    </xf>
    <xf numFmtId="3" fontId="0" fillId="0" borderId="12" xfId="0" applyNumberForma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left" vertical="center" wrapText="1" indent="1"/>
    </xf>
    <xf numFmtId="164" fontId="0" fillId="0" borderId="12" xfId="0" applyNumberFormat="1" applyFill="1" applyBorder="1" applyAlignment="1">
      <alignment horizontal="right" vertical="center" indent="1"/>
    </xf>
    <xf numFmtId="164" fontId="14" fillId="0" borderId="12" xfId="3" applyNumberFormat="1" applyFont="1" applyFill="1" applyBorder="1" applyAlignment="1">
      <alignment horizontal="right" vertical="center" wrapText="1" indent="1"/>
    </xf>
    <xf numFmtId="0" fontId="22" fillId="0" borderId="12" xfId="2" applyFont="1" applyFill="1" applyBorder="1" applyAlignment="1">
      <alignment horizontal="left" vertical="center" wrapText="1" indent="1"/>
    </xf>
    <xf numFmtId="0" fontId="21" fillId="3" borderId="23" xfId="0" applyFont="1" applyFill="1" applyBorder="1" applyAlignment="1">
      <alignment horizontal="center" vertical="center" wrapText="1"/>
    </xf>
    <xf numFmtId="0" fontId="0" fillId="0" borderId="22" xfId="0" applyBorder="1"/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1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8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9.1796875" style="1" customWidth="1"/>
    <col min="4" max="4" width="9.54296875" style="2" bestFit="1" customWidth="1"/>
    <col min="5" max="5" width="9" style="3" bestFit="1" customWidth="1"/>
    <col min="6" max="6" width="90" style="1" customWidth="1"/>
    <col min="7" max="7" width="16.542968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2.90625" style="4" customWidth="1"/>
    <col min="13" max="13" width="19" style="4" bestFit="1" customWidth="1"/>
    <col min="14" max="14" width="54.81640625" style="4" customWidth="1"/>
    <col min="15" max="15" width="20.1796875" style="4" hidden="1" customWidth="1"/>
    <col min="16" max="16" width="37.1796875" style="4" customWidth="1"/>
    <col min="17" max="17" width="40.08984375" style="4" customWidth="1"/>
    <col min="18" max="18" width="31.54296875" style="4" customWidth="1"/>
    <col min="19" max="19" width="11.08984375" style="4" hidden="1" customWidth="1"/>
    <col min="20" max="20" width="33.36328125" style="5" customWidth="1"/>
    <col min="21" max="16384" width="8.7265625" style="4"/>
  </cols>
  <sheetData>
    <row r="1" spans="1:21" ht="36.65" customHeight="1" x14ac:dyDescent="0.35">
      <c r="B1" s="47" t="s">
        <v>64</v>
      </c>
      <c r="C1" s="48"/>
      <c r="D1" s="48"/>
    </row>
    <row r="2" spans="1:21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49" t="s">
        <v>140</v>
      </c>
      <c r="C3" s="50"/>
      <c r="D3" s="51" t="s">
        <v>0</v>
      </c>
      <c r="E3" s="52"/>
      <c r="F3" s="53" t="s">
        <v>141</v>
      </c>
      <c r="G3" s="54"/>
      <c r="H3" s="54"/>
      <c r="I3" s="28"/>
      <c r="J3" s="28"/>
      <c r="K3" s="28"/>
      <c r="M3" s="12"/>
      <c r="N3" s="12"/>
      <c r="O3" s="12"/>
      <c r="P3" s="9"/>
      <c r="Q3" s="9"/>
      <c r="R3" s="9"/>
    </row>
    <row r="4" spans="1:21" ht="20.149999999999999" customHeight="1" thickBot="1" x14ac:dyDescent="0.4">
      <c r="B4" s="49"/>
      <c r="C4" s="50"/>
      <c r="D4" s="55"/>
      <c r="E4" s="56"/>
      <c r="F4" s="53"/>
      <c r="G4" s="54"/>
      <c r="H4" s="54"/>
      <c r="I4" s="9"/>
      <c r="K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3"/>
      <c r="C5" s="14"/>
      <c r="D5" s="15"/>
      <c r="E5" s="15"/>
      <c r="F5" s="8"/>
      <c r="G5" s="17"/>
      <c r="I5" s="16" t="s">
        <v>0</v>
      </c>
      <c r="T5" s="18"/>
    </row>
    <row r="6" spans="1:21" ht="67.25" customHeight="1" thickTop="1" thickBot="1" x14ac:dyDescent="0.4">
      <c r="A6" s="31"/>
      <c r="B6" s="57" t="s">
        <v>1</v>
      </c>
      <c r="C6" s="29" t="s">
        <v>18</v>
      </c>
      <c r="D6" s="19" t="s">
        <v>2</v>
      </c>
      <c r="E6" s="29" t="s">
        <v>19</v>
      </c>
      <c r="F6" s="29" t="s">
        <v>20</v>
      </c>
      <c r="G6" s="29" t="s">
        <v>21</v>
      </c>
      <c r="H6" s="19" t="s">
        <v>3</v>
      </c>
      <c r="I6" s="20" t="s">
        <v>4</v>
      </c>
      <c r="J6" s="38" t="s">
        <v>5</v>
      </c>
      <c r="K6" s="38" t="s">
        <v>6</v>
      </c>
      <c r="L6" s="29" t="s">
        <v>22</v>
      </c>
      <c r="M6" s="29" t="s">
        <v>23</v>
      </c>
      <c r="N6" s="19" t="s">
        <v>85</v>
      </c>
      <c r="O6" s="29" t="s">
        <v>24</v>
      </c>
      <c r="P6" s="30" t="s">
        <v>25</v>
      </c>
      <c r="Q6" s="29" t="s">
        <v>26</v>
      </c>
      <c r="R6" s="29" t="s">
        <v>27</v>
      </c>
      <c r="S6" s="29" t="s">
        <v>28</v>
      </c>
      <c r="T6" s="91" t="s">
        <v>34</v>
      </c>
      <c r="U6" s="92"/>
    </row>
    <row r="7" spans="1:21" ht="43.75" customHeight="1" thickTop="1" x14ac:dyDescent="0.35">
      <c r="A7" s="32"/>
      <c r="B7" s="58">
        <v>1</v>
      </c>
      <c r="C7" s="59" t="s">
        <v>98</v>
      </c>
      <c r="D7" s="60">
        <v>10</v>
      </c>
      <c r="E7" s="61" t="s">
        <v>7</v>
      </c>
      <c r="F7" s="62" t="s">
        <v>91</v>
      </c>
      <c r="G7" s="63">
        <f t="shared" ref="G7:G68" si="0">D7*H7</f>
        <v>270</v>
      </c>
      <c r="H7" s="64">
        <v>27</v>
      </c>
      <c r="I7" s="111"/>
      <c r="J7" s="33">
        <f t="shared" ref="J7:J42" si="1">D7*I7</f>
        <v>0</v>
      </c>
      <c r="K7" s="34" t="str">
        <f t="shared" ref="K7:K35" si="2">IF(ISNUMBER(I7), IF(I7&gt;H7,"NEVYHOVUJE","VYHOVUJE")," ")</f>
        <v xml:space="preserve"> </v>
      </c>
      <c r="L7" s="93" t="s">
        <v>29</v>
      </c>
      <c r="M7" s="94" t="s">
        <v>84</v>
      </c>
      <c r="N7" s="95" t="s">
        <v>86</v>
      </c>
      <c r="O7" s="96"/>
      <c r="P7" s="95" t="s">
        <v>87</v>
      </c>
      <c r="Q7" s="95" t="s">
        <v>88</v>
      </c>
      <c r="R7" s="97">
        <v>14</v>
      </c>
      <c r="S7" s="94"/>
      <c r="T7" s="98" t="s">
        <v>8</v>
      </c>
      <c r="U7" s="92"/>
    </row>
    <row r="8" spans="1:21" ht="40.75" customHeight="1" x14ac:dyDescent="0.35">
      <c r="A8" s="31"/>
      <c r="B8" s="65">
        <v>2</v>
      </c>
      <c r="C8" s="66" t="s">
        <v>97</v>
      </c>
      <c r="D8" s="67">
        <v>5</v>
      </c>
      <c r="E8" s="68" t="s">
        <v>7</v>
      </c>
      <c r="F8" s="69" t="s">
        <v>92</v>
      </c>
      <c r="G8" s="70">
        <f t="shared" si="0"/>
        <v>175</v>
      </c>
      <c r="H8" s="71">
        <v>35</v>
      </c>
      <c r="I8" s="112"/>
      <c r="J8" s="21">
        <f t="shared" si="1"/>
        <v>0</v>
      </c>
      <c r="K8" s="35" t="str">
        <f t="shared" si="2"/>
        <v xml:space="preserve"> </v>
      </c>
      <c r="L8" s="99"/>
      <c r="M8" s="100"/>
      <c r="N8" s="100"/>
      <c r="O8" s="101"/>
      <c r="P8" s="99"/>
      <c r="Q8" s="99"/>
      <c r="R8" s="102"/>
      <c r="S8" s="100"/>
      <c r="T8" s="103"/>
      <c r="U8" s="92"/>
    </row>
    <row r="9" spans="1:21" ht="27" customHeight="1" x14ac:dyDescent="0.35">
      <c r="A9" s="31"/>
      <c r="B9" s="65">
        <v>3</v>
      </c>
      <c r="C9" s="66" t="s">
        <v>96</v>
      </c>
      <c r="D9" s="67">
        <v>5</v>
      </c>
      <c r="E9" s="68" t="s">
        <v>7</v>
      </c>
      <c r="F9" s="69" t="s">
        <v>53</v>
      </c>
      <c r="G9" s="70">
        <f t="shared" si="0"/>
        <v>240</v>
      </c>
      <c r="H9" s="71">
        <v>48</v>
      </c>
      <c r="I9" s="112"/>
      <c r="J9" s="21">
        <f t="shared" si="1"/>
        <v>0</v>
      </c>
      <c r="K9" s="35" t="str">
        <f t="shared" si="2"/>
        <v xml:space="preserve"> </v>
      </c>
      <c r="L9" s="99"/>
      <c r="M9" s="100"/>
      <c r="N9" s="100"/>
      <c r="O9" s="101"/>
      <c r="P9" s="99"/>
      <c r="Q9" s="99"/>
      <c r="R9" s="102"/>
      <c r="S9" s="100"/>
      <c r="T9" s="103"/>
      <c r="U9" s="92"/>
    </row>
    <row r="10" spans="1:21" ht="23.4" customHeight="1" x14ac:dyDescent="0.35">
      <c r="A10" s="31"/>
      <c r="B10" s="65">
        <v>4</v>
      </c>
      <c r="C10" s="66" t="s">
        <v>93</v>
      </c>
      <c r="D10" s="67">
        <v>10</v>
      </c>
      <c r="E10" s="68" t="s">
        <v>7</v>
      </c>
      <c r="F10" s="69" t="s">
        <v>54</v>
      </c>
      <c r="G10" s="70">
        <f t="shared" si="0"/>
        <v>400</v>
      </c>
      <c r="H10" s="71">
        <v>40</v>
      </c>
      <c r="I10" s="112"/>
      <c r="J10" s="21">
        <f t="shared" si="1"/>
        <v>0</v>
      </c>
      <c r="K10" s="35" t="str">
        <f t="shared" si="2"/>
        <v xml:space="preserve"> </v>
      </c>
      <c r="L10" s="99"/>
      <c r="M10" s="100"/>
      <c r="N10" s="100"/>
      <c r="O10" s="101"/>
      <c r="P10" s="99"/>
      <c r="Q10" s="99"/>
      <c r="R10" s="102"/>
      <c r="S10" s="100"/>
      <c r="T10" s="103"/>
      <c r="U10" s="92"/>
    </row>
    <row r="11" spans="1:21" ht="23.4" customHeight="1" x14ac:dyDescent="0.35">
      <c r="A11" s="31"/>
      <c r="B11" s="65">
        <v>5</v>
      </c>
      <c r="C11" s="66" t="s">
        <v>94</v>
      </c>
      <c r="D11" s="67">
        <v>10</v>
      </c>
      <c r="E11" s="68" t="s">
        <v>7</v>
      </c>
      <c r="F11" s="69" t="s">
        <v>95</v>
      </c>
      <c r="G11" s="70">
        <f t="shared" si="0"/>
        <v>400</v>
      </c>
      <c r="H11" s="71">
        <v>40</v>
      </c>
      <c r="I11" s="112"/>
      <c r="J11" s="21">
        <f t="shared" si="1"/>
        <v>0</v>
      </c>
      <c r="K11" s="35" t="str">
        <f t="shared" si="2"/>
        <v xml:space="preserve"> </v>
      </c>
      <c r="L11" s="99"/>
      <c r="M11" s="100"/>
      <c r="N11" s="100"/>
      <c r="O11" s="101"/>
      <c r="P11" s="99"/>
      <c r="Q11" s="99"/>
      <c r="R11" s="102"/>
      <c r="S11" s="100"/>
      <c r="T11" s="103"/>
      <c r="U11" s="92"/>
    </row>
    <row r="12" spans="1:21" ht="23.4" customHeight="1" x14ac:dyDescent="0.35">
      <c r="A12" s="31"/>
      <c r="B12" s="65">
        <v>6</v>
      </c>
      <c r="C12" s="72" t="s">
        <v>99</v>
      </c>
      <c r="D12" s="67">
        <v>20</v>
      </c>
      <c r="E12" s="73" t="s">
        <v>7</v>
      </c>
      <c r="F12" s="74" t="s">
        <v>100</v>
      </c>
      <c r="G12" s="70">
        <f t="shared" si="0"/>
        <v>70</v>
      </c>
      <c r="H12" s="75">
        <v>3.5</v>
      </c>
      <c r="I12" s="112"/>
      <c r="J12" s="21">
        <f t="shared" si="1"/>
        <v>0</v>
      </c>
      <c r="K12" s="35" t="str">
        <f t="shared" si="2"/>
        <v xml:space="preserve"> </v>
      </c>
      <c r="L12" s="99"/>
      <c r="M12" s="100"/>
      <c r="N12" s="100"/>
      <c r="O12" s="101"/>
      <c r="P12" s="99"/>
      <c r="Q12" s="99"/>
      <c r="R12" s="102"/>
      <c r="S12" s="100"/>
      <c r="T12" s="103"/>
      <c r="U12" s="92"/>
    </row>
    <row r="13" spans="1:21" ht="21.65" customHeight="1" x14ac:dyDescent="0.35">
      <c r="A13" s="31"/>
      <c r="B13" s="65">
        <v>7</v>
      </c>
      <c r="C13" s="66" t="s">
        <v>101</v>
      </c>
      <c r="D13" s="67">
        <v>50</v>
      </c>
      <c r="E13" s="68" t="s">
        <v>7</v>
      </c>
      <c r="F13" s="69" t="s">
        <v>102</v>
      </c>
      <c r="G13" s="70">
        <f t="shared" si="0"/>
        <v>350</v>
      </c>
      <c r="H13" s="71">
        <v>7</v>
      </c>
      <c r="I13" s="112"/>
      <c r="J13" s="21">
        <f t="shared" si="1"/>
        <v>0</v>
      </c>
      <c r="K13" s="35" t="str">
        <f t="shared" si="2"/>
        <v xml:space="preserve"> </v>
      </c>
      <c r="L13" s="99"/>
      <c r="M13" s="100"/>
      <c r="N13" s="100"/>
      <c r="O13" s="101"/>
      <c r="P13" s="99"/>
      <c r="Q13" s="99"/>
      <c r="R13" s="102"/>
      <c r="S13" s="100"/>
      <c r="T13" s="103"/>
      <c r="U13" s="92"/>
    </row>
    <row r="14" spans="1:21" ht="21.65" customHeight="1" x14ac:dyDescent="0.35">
      <c r="A14" s="31"/>
      <c r="B14" s="65">
        <v>8</v>
      </c>
      <c r="C14" s="76" t="s">
        <v>9</v>
      </c>
      <c r="D14" s="67">
        <v>20</v>
      </c>
      <c r="E14" s="68" t="s">
        <v>10</v>
      </c>
      <c r="F14" s="69" t="s">
        <v>55</v>
      </c>
      <c r="G14" s="70">
        <f t="shared" si="0"/>
        <v>1200</v>
      </c>
      <c r="H14" s="71">
        <v>60</v>
      </c>
      <c r="I14" s="112"/>
      <c r="J14" s="21">
        <f t="shared" si="1"/>
        <v>0</v>
      </c>
      <c r="K14" s="35" t="str">
        <f t="shared" si="2"/>
        <v xml:space="preserve"> </v>
      </c>
      <c r="L14" s="99"/>
      <c r="M14" s="100"/>
      <c r="N14" s="100"/>
      <c r="O14" s="101"/>
      <c r="P14" s="99"/>
      <c r="Q14" s="99"/>
      <c r="R14" s="102"/>
      <c r="S14" s="100"/>
      <c r="T14" s="103"/>
      <c r="U14" s="92"/>
    </row>
    <row r="15" spans="1:21" ht="39" customHeight="1" x14ac:dyDescent="0.35">
      <c r="A15" s="31"/>
      <c r="B15" s="65">
        <v>9</v>
      </c>
      <c r="C15" s="76" t="s">
        <v>35</v>
      </c>
      <c r="D15" s="67">
        <v>2</v>
      </c>
      <c r="E15" s="68" t="s">
        <v>10</v>
      </c>
      <c r="F15" s="69" t="s">
        <v>48</v>
      </c>
      <c r="G15" s="70">
        <f t="shared" si="0"/>
        <v>120</v>
      </c>
      <c r="H15" s="71">
        <v>60</v>
      </c>
      <c r="I15" s="112"/>
      <c r="J15" s="21">
        <f t="shared" si="1"/>
        <v>0</v>
      </c>
      <c r="K15" s="35" t="str">
        <f t="shared" si="2"/>
        <v xml:space="preserve"> </v>
      </c>
      <c r="L15" s="99"/>
      <c r="M15" s="100"/>
      <c r="N15" s="100"/>
      <c r="O15" s="101"/>
      <c r="P15" s="99"/>
      <c r="Q15" s="99"/>
      <c r="R15" s="102"/>
      <c r="S15" s="100"/>
      <c r="T15" s="103"/>
      <c r="U15" s="92"/>
    </row>
    <row r="16" spans="1:21" ht="21.65" customHeight="1" x14ac:dyDescent="0.35">
      <c r="A16" s="31"/>
      <c r="B16" s="65">
        <v>10</v>
      </c>
      <c r="C16" s="66" t="s">
        <v>103</v>
      </c>
      <c r="D16" s="67">
        <v>10</v>
      </c>
      <c r="E16" s="68" t="s">
        <v>10</v>
      </c>
      <c r="F16" s="69" t="s">
        <v>49</v>
      </c>
      <c r="G16" s="70">
        <f t="shared" si="0"/>
        <v>370</v>
      </c>
      <c r="H16" s="71">
        <v>37</v>
      </c>
      <c r="I16" s="112"/>
      <c r="J16" s="21">
        <f t="shared" si="1"/>
        <v>0</v>
      </c>
      <c r="K16" s="35" t="str">
        <f t="shared" si="2"/>
        <v xml:space="preserve"> </v>
      </c>
      <c r="L16" s="99"/>
      <c r="M16" s="100"/>
      <c r="N16" s="100"/>
      <c r="O16" s="101"/>
      <c r="P16" s="99"/>
      <c r="Q16" s="99"/>
      <c r="R16" s="102"/>
      <c r="S16" s="100"/>
      <c r="T16" s="103"/>
      <c r="U16" s="92"/>
    </row>
    <row r="17" spans="1:21" ht="21.65" customHeight="1" x14ac:dyDescent="0.35">
      <c r="A17" s="31"/>
      <c r="B17" s="65">
        <v>11</v>
      </c>
      <c r="C17" s="66" t="s">
        <v>56</v>
      </c>
      <c r="D17" s="67">
        <v>10</v>
      </c>
      <c r="E17" s="68" t="s">
        <v>7</v>
      </c>
      <c r="F17" s="69" t="s">
        <v>57</v>
      </c>
      <c r="G17" s="70">
        <f t="shared" si="0"/>
        <v>160</v>
      </c>
      <c r="H17" s="71">
        <v>16</v>
      </c>
      <c r="I17" s="112"/>
      <c r="J17" s="21">
        <f t="shared" si="1"/>
        <v>0</v>
      </c>
      <c r="K17" s="35" t="str">
        <f t="shared" si="2"/>
        <v xml:space="preserve"> </v>
      </c>
      <c r="L17" s="99"/>
      <c r="M17" s="100"/>
      <c r="N17" s="100"/>
      <c r="O17" s="101"/>
      <c r="P17" s="99"/>
      <c r="Q17" s="99"/>
      <c r="R17" s="102"/>
      <c r="S17" s="100"/>
      <c r="T17" s="103"/>
      <c r="U17" s="92"/>
    </row>
    <row r="18" spans="1:21" ht="21.65" customHeight="1" x14ac:dyDescent="0.35">
      <c r="A18" s="31"/>
      <c r="B18" s="65">
        <v>12</v>
      </c>
      <c r="C18" s="76" t="s">
        <v>65</v>
      </c>
      <c r="D18" s="67">
        <v>10</v>
      </c>
      <c r="E18" s="68" t="s">
        <v>7</v>
      </c>
      <c r="F18" s="69" t="s">
        <v>104</v>
      </c>
      <c r="G18" s="70">
        <f t="shared" si="0"/>
        <v>160</v>
      </c>
      <c r="H18" s="71">
        <v>16</v>
      </c>
      <c r="I18" s="112"/>
      <c r="J18" s="21">
        <f t="shared" si="1"/>
        <v>0</v>
      </c>
      <c r="K18" s="35" t="str">
        <f t="shared" si="2"/>
        <v xml:space="preserve"> </v>
      </c>
      <c r="L18" s="99"/>
      <c r="M18" s="100"/>
      <c r="N18" s="100"/>
      <c r="O18" s="101"/>
      <c r="P18" s="99"/>
      <c r="Q18" s="99"/>
      <c r="R18" s="102"/>
      <c r="S18" s="100"/>
      <c r="T18" s="103"/>
      <c r="U18" s="92"/>
    </row>
    <row r="19" spans="1:21" ht="21.65" customHeight="1" x14ac:dyDescent="0.35">
      <c r="A19" s="31"/>
      <c r="B19" s="65">
        <v>13</v>
      </c>
      <c r="C19" s="77" t="s">
        <v>106</v>
      </c>
      <c r="D19" s="67">
        <v>4</v>
      </c>
      <c r="E19" s="78" t="s">
        <v>7</v>
      </c>
      <c r="F19" s="77" t="s">
        <v>105</v>
      </c>
      <c r="G19" s="70">
        <f t="shared" si="0"/>
        <v>100</v>
      </c>
      <c r="H19" s="79">
        <v>25</v>
      </c>
      <c r="I19" s="112"/>
      <c r="J19" s="21">
        <f t="shared" si="1"/>
        <v>0</v>
      </c>
      <c r="K19" s="35" t="str">
        <f t="shared" si="2"/>
        <v xml:space="preserve"> </v>
      </c>
      <c r="L19" s="99"/>
      <c r="M19" s="100"/>
      <c r="N19" s="100"/>
      <c r="O19" s="101"/>
      <c r="P19" s="99"/>
      <c r="Q19" s="99"/>
      <c r="R19" s="102"/>
      <c r="S19" s="100"/>
      <c r="T19" s="103"/>
      <c r="U19" s="92"/>
    </row>
    <row r="20" spans="1:21" ht="21.65" customHeight="1" x14ac:dyDescent="0.35">
      <c r="A20" s="31"/>
      <c r="B20" s="65">
        <v>14</v>
      </c>
      <c r="C20" s="76" t="s">
        <v>11</v>
      </c>
      <c r="D20" s="67">
        <v>5</v>
      </c>
      <c r="E20" s="68" t="s">
        <v>7</v>
      </c>
      <c r="F20" s="69" t="s">
        <v>31</v>
      </c>
      <c r="G20" s="70">
        <f t="shared" si="0"/>
        <v>100</v>
      </c>
      <c r="H20" s="71">
        <v>20</v>
      </c>
      <c r="I20" s="112"/>
      <c r="J20" s="21">
        <f t="shared" si="1"/>
        <v>0</v>
      </c>
      <c r="K20" s="35" t="str">
        <f t="shared" si="2"/>
        <v xml:space="preserve"> </v>
      </c>
      <c r="L20" s="99"/>
      <c r="M20" s="100"/>
      <c r="N20" s="100"/>
      <c r="O20" s="101"/>
      <c r="P20" s="99"/>
      <c r="Q20" s="99"/>
      <c r="R20" s="102"/>
      <c r="S20" s="100"/>
      <c r="T20" s="103"/>
      <c r="U20" s="92"/>
    </row>
    <row r="21" spans="1:21" ht="24" customHeight="1" x14ac:dyDescent="0.35">
      <c r="A21" s="31"/>
      <c r="B21" s="65">
        <v>15</v>
      </c>
      <c r="C21" s="76" t="s">
        <v>66</v>
      </c>
      <c r="D21" s="67">
        <v>2</v>
      </c>
      <c r="E21" s="68" t="s">
        <v>7</v>
      </c>
      <c r="F21" s="69" t="s">
        <v>107</v>
      </c>
      <c r="G21" s="70">
        <f t="shared" si="0"/>
        <v>36</v>
      </c>
      <c r="H21" s="71">
        <v>18</v>
      </c>
      <c r="I21" s="112"/>
      <c r="J21" s="21">
        <f t="shared" si="1"/>
        <v>0</v>
      </c>
      <c r="K21" s="35" t="str">
        <f t="shared" si="2"/>
        <v xml:space="preserve"> </v>
      </c>
      <c r="L21" s="99"/>
      <c r="M21" s="100"/>
      <c r="N21" s="100"/>
      <c r="O21" s="101"/>
      <c r="P21" s="99"/>
      <c r="Q21" s="99"/>
      <c r="R21" s="102"/>
      <c r="S21" s="100"/>
      <c r="T21" s="103"/>
      <c r="U21" s="92"/>
    </row>
    <row r="22" spans="1:21" ht="40.25" customHeight="1" x14ac:dyDescent="0.35">
      <c r="A22" s="31"/>
      <c r="B22" s="65">
        <v>16</v>
      </c>
      <c r="C22" s="66" t="s">
        <v>109</v>
      </c>
      <c r="D22" s="67">
        <v>5</v>
      </c>
      <c r="E22" s="68" t="s">
        <v>7</v>
      </c>
      <c r="F22" s="69" t="s">
        <v>108</v>
      </c>
      <c r="G22" s="70">
        <f t="shared" si="0"/>
        <v>140</v>
      </c>
      <c r="H22" s="71">
        <v>28</v>
      </c>
      <c r="I22" s="112"/>
      <c r="J22" s="21">
        <f t="shared" si="1"/>
        <v>0</v>
      </c>
      <c r="K22" s="35" t="str">
        <f t="shared" si="2"/>
        <v xml:space="preserve"> </v>
      </c>
      <c r="L22" s="99"/>
      <c r="M22" s="100"/>
      <c r="N22" s="100"/>
      <c r="O22" s="101"/>
      <c r="P22" s="99"/>
      <c r="Q22" s="99"/>
      <c r="R22" s="102"/>
      <c r="S22" s="100"/>
      <c r="T22" s="103"/>
      <c r="U22" s="92"/>
    </row>
    <row r="23" spans="1:21" ht="23.4" customHeight="1" x14ac:dyDescent="0.35">
      <c r="A23" s="31"/>
      <c r="B23" s="65">
        <v>17</v>
      </c>
      <c r="C23" s="66" t="s">
        <v>110</v>
      </c>
      <c r="D23" s="67">
        <v>5</v>
      </c>
      <c r="E23" s="68" t="s">
        <v>7</v>
      </c>
      <c r="F23" s="80" t="s">
        <v>67</v>
      </c>
      <c r="G23" s="70">
        <f t="shared" si="0"/>
        <v>130</v>
      </c>
      <c r="H23" s="71">
        <v>26</v>
      </c>
      <c r="I23" s="112"/>
      <c r="J23" s="21">
        <f t="shared" si="1"/>
        <v>0</v>
      </c>
      <c r="K23" s="35" t="str">
        <f t="shared" si="2"/>
        <v xml:space="preserve"> </v>
      </c>
      <c r="L23" s="99"/>
      <c r="M23" s="100"/>
      <c r="N23" s="100"/>
      <c r="O23" s="101"/>
      <c r="P23" s="99"/>
      <c r="Q23" s="99"/>
      <c r="R23" s="102"/>
      <c r="S23" s="100"/>
      <c r="T23" s="103"/>
      <c r="U23" s="92"/>
    </row>
    <row r="24" spans="1:21" ht="34.75" customHeight="1" x14ac:dyDescent="0.35">
      <c r="A24" s="31"/>
      <c r="B24" s="65">
        <v>18</v>
      </c>
      <c r="C24" s="66" t="s">
        <v>111</v>
      </c>
      <c r="D24" s="67">
        <v>5</v>
      </c>
      <c r="E24" s="68" t="s">
        <v>7</v>
      </c>
      <c r="F24" s="80" t="s">
        <v>67</v>
      </c>
      <c r="G24" s="70">
        <f t="shared" si="0"/>
        <v>200</v>
      </c>
      <c r="H24" s="71">
        <v>40</v>
      </c>
      <c r="I24" s="112"/>
      <c r="J24" s="21">
        <f t="shared" si="1"/>
        <v>0</v>
      </c>
      <c r="K24" s="35" t="str">
        <f t="shared" si="2"/>
        <v xml:space="preserve"> </v>
      </c>
      <c r="L24" s="99"/>
      <c r="M24" s="100"/>
      <c r="N24" s="100"/>
      <c r="O24" s="101"/>
      <c r="P24" s="99"/>
      <c r="Q24" s="99"/>
      <c r="R24" s="102"/>
      <c r="S24" s="100"/>
      <c r="T24" s="103"/>
      <c r="U24" s="92"/>
    </row>
    <row r="25" spans="1:21" ht="34.75" customHeight="1" x14ac:dyDescent="0.35">
      <c r="A25" s="31"/>
      <c r="B25" s="65">
        <v>19</v>
      </c>
      <c r="C25" s="66" t="s">
        <v>112</v>
      </c>
      <c r="D25" s="67">
        <v>1</v>
      </c>
      <c r="E25" s="68" t="s">
        <v>7</v>
      </c>
      <c r="F25" s="69" t="s">
        <v>113</v>
      </c>
      <c r="G25" s="70">
        <f t="shared" si="0"/>
        <v>34</v>
      </c>
      <c r="H25" s="71">
        <v>34</v>
      </c>
      <c r="I25" s="112"/>
      <c r="J25" s="21">
        <f t="shared" si="1"/>
        <v>0</v>
      </c>
      <c r="K25" s="35" t="str">
        <f t="shared" si="2"/>
        <v xml:space="preserve"> </v>
      </c>
      <c r="L25" s="99"/>
      <c r="M25" s="100"/>
      <c r="N25" s="100"/>
      <c r="O25" s="101"/>
      <c r="P25" s="99"/>
      <c r="Q25" s="99"/>
      <c r="R25" s="102"/>
      <c r="S25" s="100"/>
      <c r="T25" s="103"/>
      <c r="U25" s="92"/>
    </row>
    <row r="26" spans="1:21" ht="41.4" customHeight="1" x14ac:dyDescent="0.35">
      <c r="A26" s="31"/>
      <c r="B26" s="65">
        <v>20</v>
      </c>
      <c r="C26" s="76" t="s">
        <v>37</v>
      </c>
      <c r="D26" s="67">
        <v>10</v>
      </c>
      <c r="E26" s="68" t="s">
        <v>7</v>
      </c>
      <c r="F26" s="69" t="s">
        <v>51</v>
      </c>
      <c r="G26" s="70">
        <f t="shared" si="0"/>
        <v>90</v>
      </c>
      <c r="H26" s="71">
        <v>9</v>
      </c>
      <c r="I26" s="112"/>
      <c r="J26" s="21">
        <f t="shared" si="1"/>
        <v>0</v>
      </c>
      <c r="K26" s="35" t="str">
        <f t="shared" si="2"/>
        <v xml:space="preserve"> </v>
      </c>
      <c r="L26" s="99"/>
      <c r="M26" s="100"/>
      <c r="N26" s="100"/>
      <c r="O26" s="101"/>
      <c r="P26" s="99"/>
      <c r="Q26" s="99"/>
      <c r="R26" s="102"/>
      <c r="S26" s="100"/>
      <c r="T26" s="103"/>
      <c r="U26" s="92"/>
    </row>
    <row r="27" spans="1:21" ht="25.25" customHeight="1" x14ac:dyDescent="0.35">
      <c r="A27" s="31"/>
      <c r="B27" s="65">
        <v>21</v>
      </c>
      <c r="C27" s="76" t="s">
        <v>46</v>
      </c>
      <c r="D27" s="67">
        <v>20</v>
      </c>
      <c r="E27" s="68" t="s">
        <v>7</v>
      </c>
      <c r="F27" s="69" t="s">
        <v>62</v>
      </c>
      <c r="G27" s="70">
        <f t="shared" si="0"/>
        <v>40</v>
      </c>
      <c r="H27" s="71">
        <v>2</v>
      </c>
      <c r="I27" s="112"/>
      <c r="J27" s="21">
        <f t="shared" si="1"/>
        <v>0</v>
      </c>
      <c r="K27" s="35" t="str">
        <f t="shared" si="2"/>
        <v xml:space="preserve"> </v>
      </c>
      <c r="L27" s="99"/>
      <c r="M27" s="100"/>
      <c r="N27" s="100"/>
      <c r="O27" s="101"/>
      <c r="P27" s="99"/>
      <c r="Q27" s="99"/>
      <c r="R27" s="102"/>
      <c r="S27" s="100"/>
      <c r="T27" s="103"/>
      <c r="U27" s="92"/>
    </row>
    <row r="28" spans="1:21" ht="34.75" customHeight="1" x14ac:dyDescent="0.35">
      <c r="A28" s="31"/>
      <c r="B28" s="65">
        <v>22</v>
      </c>
      <c r="C28" s="76" t="s">
        <v>38</v>
      </c>
      <c r="D28" s="67">
        <v>10</v>
      </c>
      <c r="E28" s="68" t="s">
        <v>7</v>
      </c>
      <c r="F28" s="69" t="s">
        <v>39</v>
      </c>
      <c r="G28" s="70">
        <f t="shared" si="0"/>
        <v>280</v>
      </c>
      <c r="H28" s="71">
        <v>28</v>
      </c>
      <c r="I28" s="112"/>
      <c r="J28" s="21">
        <f t="shared" si="1"/>
        <v>0</v>
      </c>
      <c r="K28" s="35" t="str">
        <f t="shared" si="2"/>
        <v xml:space="preserve"> </v>
      </c>
      <c r="L28" s="99"/>
      <c r="M28" s="100"/>
      <c r="N28" s="100"/>
      <c r="O28" s="101"/>
      <c r="P28" s="99"/>
      <c r="Q28" s="99"/>
      <c r="R28" s="102"/>
      <c r="S28" s="100"/>
      <c r="T28" s="103"/>
      <c r="U28" s="92"/>
    </row>
    <row r="29" spans="1:21" ht="43.75" customHeight="1" x14ac:dyDescent="0.35">
      <c r="A29" s="31"/>
      <c r="B29" s="65">
        <v>23</v>
      </c>
      <c r="C29" s="76" t="s">
        <v>12</v>
      </c>
      <c r="D29" s="67">
        <v>30</v>
      </c>
      <c r="E29" s="68" t="s">
        <v>7</v>
      </c>
      <c r="F29" s="69" t="s">
        <v>114</v>
      </c>
      <c r="G29" s="70">
        <f t="shared" si="0"/>
        <v>210</v>
      </c>
      <c r="H29" s="71">
        <v>7</v>
      </c>
      <c r="I29" s="112"/>
      <c r="J29" s="21">
        <f t="shared" si="1"/>
        <v>0</v>
      </c>
      <c r="K29" s="35" t="str">
        <f t="shared" si="2"/>
        <v xml:space="preserve"> </v>
      </c>
      <c r="L29" s="99"/>
      <c r="M29" s="100"/>
      <c r="N29" s="100"/>
      <c r="O29" s="101"/>
      <c r="P29" s="99"/>
      <c r="Q29" s="99"/>
      <c r="R29" s="102"/>
      <c r="S29" s="100"/>
      <c r="T29" s="103"/>
      <c r="U29" s="92"/>
    </row>
    <row r="30" spans="1:21" ht="24.65" customHeight="1" x14ac:dyDescent="0.35">
      <c r="A30" s="31"/>
      <c r="B30" s="65">
        <v>24</v>
      </c>
      <c r="C30" s="66" t="s">
        <v>115</v>
      </c>
      <c r="D30" s="67">
        <v>10</v>
      </c>
      <c r="E30" s="68" t="s">
        <v>7</v>
      </c>
      <c r="F30" s="69" t="s">
        <v>116</v>
      </c>
      <c r="G30" s="70">
        <f t="shared" si="0"/>
        <v>120</v>
      </c>
      <c r="H30" s="71">
        <v>12</v>
      </c>
      <c r="I30" s="112"/>
      <c r="J30" s="21">
        <f t="shared" si="1"/>
        <v>0</v>
      </c>
      <c r="K30" s="35" t="str">
        <f t="shared" si="2"/>
        <v xml:space="preserve"> </v>
      </c>
      <c r="L30" s="99"/>
      <c r="M30" s="100"/>
      <c r="N30" s="100"/>
      <c r="O30" s="101"/>
      <c r="P30" s="99"/>
      <c r="Q30" s="99"/>
      <c r="R30" s="102"/>
      <c r="S30" s="100"/>
      <c r="T30" s="103"/>
      <c r="U30" s="92"/>
    </row>
    <row r="31" spans="1:21" ht="43.75" customHeight="1" x14ac:dyDescent="0.35">
      <c r="A31" s="31"/>
      <c r="B31" s="65">
        <v>25</v>
      </c>
      <c r="C31" s="76" t="s">
        <v>43</v>
      </c>
      <c r="D31" s="67">
        <v>5</v>
      </c>
      <c r="E31" s="81" t="s">
        <v>13</v>
      </c>
      <c r="F31" s="66" t="s">
        <v>117</v>
      </c>
      <c r="G31" s="70">
        <f t="shared" si="0"/>
        <v>160</v>
      </c>
      <c r="H31" s="82">
        <v>32</v>
      </c>
      <c r="I31" s="112"/>
      <c r="J31" s="21">
        <f t="shared" si="1"/>
        <v>0</v>
      </c>
      <c r="K31" s="35" t="str">
        <f t="shared" si="2"/>
        <v xml:space="preserve"> </v>
      </c>
      <c r="L31" s="99"/>
      <c r="M31" s="100"/>
      <c r="N31" s="100"/>
      <c r="O31" s="101"/>
      <c r="P31" s="99"/>
      <c r="Q31" s="99"/>
      <c r="R31" s="102"/>
      <c r="S31" s="100"/>
      <c r="T31" s="103"/>
      <c r="U31" s="92"/>
    </row>
    <row r="32" spans="1:21" ht="38.4" customHeight="1" x14ac:dyDescent="0.35">
      <c r="A32" s="31"/>
      <c r="B32" s="65">
        <v>26</v>
      </c>
      <c r="C32" s="76" t="s">
        <v>32</v>
      </c>
      <c r="D32" s="67">
        <v>5</v>
      </c>
      <c r="E32" s="81" t="s">
        <v>13</v>
      </c>
      <c r="F32" s="66" t="s">
        <v>58</v>
      </c>
      <c r="G32" s="70">
        <f t="shared" si="0"/>
        <v>195</v>
      </c>
      <c r="H32" s="82">
        <v>39</v>
      </c>
      <c r="I32" s="112"/>
      <c r="J32" s="21">
        <f t="shared" si="1"/>
        <v>0</v>
      </c>
      <c r="K32" s="35" t="str">
        <f t="shared" si="2"/>
        <v xml:space="preserve"> </v>
      </c>
      <c r="L32" s="99"/>
      <c r="M32" s="100"/>
      <c r="N32" s="100"/>
      <c r="O32" s="101"/>
      <c r="P32" s="99"/>
      <c r="Q32" s="99"/>
      <c r="R32" s="102"/>
      <c r="S32" s="100"/>
      <c r="T32" s="103"/>
      <c r="U32" s="92"/>
    </row>
    <row r="33" spans="1:21" ht="39.65" customHeight="1" x14ac:dyDescent="0.35">
      <c r="A33" s="31"/>
      <c r="B33" s="65">
        <v>27</v>
      </c>
      <c r="C33" s="66" t="s">
        <v>118</v>
      </c>
      <c r="D33" s="67">
        <v>3</v>
      </c>
      <c r="E33" s="81" t="s">
        <v>7</v>
      </c>
      <c r="F33" s="66" t="s">
        <v>119</v>
      </c>
      <c r="G33" s="70">
        <f t="shared" si="0"/>
        <v>27</v>
      </c>
      <c r="H33" s="82">
        <v>9</v>
      </c>
      <c r="I33" s="112"/>
      <c r="J33" s="21">
        <f t="shared" si="1"/>
        <v>0</v>
      </c>
      <c r="K33" s="35" t="str">
        <f t="shared" si="2"/>
        <v xml:space="preserve"> </v>
      </c>
      <c r="L33" s="99"/>
      <c r="M33" s="100"/>
      <c r="N33" s="100"/>
      <c r="O33" s="101"/>
      <c r="P33" s="99"/>
      <c r="Q33" s="99"/>
      <c r="R33" s="102"/>
      <c r="S33" s="100"/>
      <c r="T33" s="103"/>
      <c r="U33" s="92"/>
    </row>
    <row r="34" spans="1:21" ht="43.25" customHeight="1" x14ac:dyDescent="0.35">
      <c r="A34" s="31"/>
      <c r="B34" s="65">
        <v>28</v>
      </c>
      <c r="C34" s="76" t="s">
        <v>44</v>
      </c>
      <c r="D34" s="67">
        <v>3</v>
      </c>
      <c r="E34" s="81" t="s">
        <v>13</v>
      </c>
      <c r="F34" s="66" t="s">
        <v>59</v>
      </c>
      <c r="G34" s="70">
        <f t="shared" si="0"/>
        <v>105</v>
      </c>
      <c r="H34" s="82">
        <v>35</v>
      </c>
      <c r="I34" s="112"/>
      <c r="J34" s="21">
        <f t="shared" si="1"/>
        <v>0</v>
      </c>
      <c r="K34" s="35" t="str">
        <f t="shared" si="2"/>
        <v xml:space="preserve"> </v>
      </c>
      <c r="L34" s="99"/>
      <c r="M34" s="100"/>
      <c r="N34" s="100"/>
      <c r="O34" s="101"/>
      <c r="P34" s="99"/>
      <c r="Q34" s="99"/>
      <c r="R34" s="102"/>
      <c r="S34" s="100"/>
      <c r="T34" s="103"/>
      <c r="U34" s="92"/>
    </row>
    <row r="35" spans="1:21" ht="29.4" customHeight="1" x14ac:dyDescent="0.35">
      <c r="A35" s="31"/>
      <c r="B35" s="65">
        <v>29</v>
      </c>
      <c r="C35" s="76" t="s">
        <v>45</v>
      </c>
      <c r="D35" s="67">
        <v>2</v>
      </c>
      <c r="E35" s="68" t="s">
        <v>13</v>
      </c>
      <c r="F35" s="69" t="s">
        <v>33</v>
      </c>
      <c r="G35" s="70">
        <f t="shared" si="0"/>
        <v>90</v>
      </c>
      <c r="H35" s="71">
        <v>45</v>
      </c>
      <c r="I35" s="112"/>
      <c r="J35" s="21">
        <f t="shared" si="1"/>
        <v>0</v>
      </c>
      <c r="K35" s="35" t="str">
        <f t="shared" si="2"/>
        <v xml:space="preserve"> </v>
      </c>
      <c r="L35" s="99"/>
      <c r="M35" s="100"/>
      <c r="N35" s="100"/>
      <c r="O35" s="101"/>
      <c r="P35" s="99"/>
      <c r="Q35" s="99"/>
      <c r="R35" s="102"/>
      <c r="S35" s="100"/>
      <c r="T35" s="103"/>
      <c r="U35" s="92"/>
    </row>
    <row r="36" spans="1:21" ht="29.4" customHeight="1" x14ac:dyDescent="0.35">
      <c r="A36" s="31"/>
      <c r="B36" s="65">
        <v>30</v>
      </c>
      <c r="C36" s="76" t="s">
        <v>68</v>
      </c>
      <c r="D36" s="67">
        <v>1</v>
      </c>
      <c r="E36" s="68" t="s">
        <v>7</v>
      </c>
      <c r="F36" s="69" t="s">
        <v>120</v>
      </c>
      <c r="G36" s="70">
        <f t="shared" si="0"/>
        <v>80</v>
      </c>
      <c r="H36" s="71">
        <v>80</v>
      </c>
      <c r="I36" s="112"/>
      <c r="J36" s="21">
        <f t="shared" si="1"/>
        <v>0</v>
      </c>
      <c r="K36" s="35" t="str">
        <f t="shared" ref="K36:K42" si="3">IF(ISNUMBER(I36), IF(I36&gt;H36,"NEVYHOVUJE","VYHOVUJE")," ")</f>
        <v xml:space="preserve"> </v>
      </c>
      <c r="L36" s="99"/>
      <c r="M36" s="100"/>
      <c r="N36" s="100"/>
      <c r="O36" s="101"/>
      <c r="P36" s="99"/>
      <c r="Q36" s="99"/>
      <c r="R36" s="102"/>
      <c r="S36" s="100"/>
      <c r="T36" s="103"/>
      <c r="U36" s="92"/>
    </row>
    <row r="37" spans="1:21" ht="29.4" customHeight="1" x14ac:dyDescent="0.35">
      <c r="A37" s="31"/>
      <c r="B37" s="65">
        <v>31</v>
      </c>
      <c r="C37" s="76" t="s">
        <v>69</v>
      </c>
      <c r="D37" s="67">
        <v>3</v>
      </c>
      <c r="E37" s="68" t="s">
        <v>7</v>
      </c>
      <c r="F37" s="80" t="s">
        <v>70</v>
      </c>
      <c r="G37" s="70">
        <f t="shared" si="0"/>
        <v>90</v>
      </c>
      <c r="H37" s="71">
        <v>30</v>
      </c>
      <c r="I37" s="112"/>
      <c r="J37" s="21">
        <f t="shared" si="1"/>
        <v>0</v>
      </c>
      <c r="K37" s="35" t="str">
        <f t="shared" si="3"/>
        <v xml:space="preserve"> </v>
      </c>
      <c r="L37" s="99"/>
      <c r="M37" s="100"/>
      <c r="N37" s="100"/>
      <c r="O37" s="101"/>
      <c r="P37" s="99"/>
      <c r="Q37" s="99"/>
      <c r="R37" s="102"/>
      <c r="S37" s="100"/>
      <c r="T37" s="103"/>
      <c r="U37" s="92"/>
    </row>
    <row r="38" spans="1:21" ht="30.65" customHeight="1" x14ac:dyDescent="0.35">
      <c r="A38" s="31"/>
      <c r="B38" s="65">
        <v>32</v>
      </c>
      <c r="C38" s="76" t="s">
        <v>71</v>
      </c>
      <c r="D38" s="67">
        <v>4</v>
      </c>
      <c r="E38" s="81" t="s">
        <v>7</v>
      </c>
      <c r="F38" s="66" t="s">
        <v>121</v>
      </c>
      <c r="G38" s="70">
        <f t="shared" si="0"/>
        <v>32</v>
      </c>
      <c r="H38" s="82">
        <v>8</v>
      </c>
      <c r="I38" s="112"/>
      <c r="J38" s="21">
        <f t="shared" si="1"/>
        <v>0</v>
      </c>
      <c r="K38" s="35" t="str">
        <f t="shared" si="3"/>
        <v xml:space="preserve"> </v>
      </c>
      <c r="L38" s="99"/>
      <c r="M38" s="100"/>
      <c r="N38" s="100"/>
      <c r="O38" s="101"/>
      <c r="P38" s="99"/>
      <c r="Q38" s="99"/>
      <c r="R38" s="102"/>
      <c r="S38" s="100"/>
      <c r="T38" s="103"/>
      <c r="U38" s="92"/>
    </row>
    <row r="39" spans="1:21" ht="29.4" customHeight="1" x14ac:dyDescent="0.35">
      <c r="A39" s="31"/>
      <c r="B39" s="65">
        <v>33</v>
      </c>
      <c r="C39" s="76" t="s">
        <v>72</v>
      </c>
      <c r="D39" s="67">
        <v>2</v>
      </c>
      <c r="E39" s="68" t="s">
        <v>10</v>
      </c>
      <c r="F39" s="69" t="s">
        <v>122</v>
      </c>
      <c r="G39" s="70">
        <f t="shared" si="0"/>
        <v>26</v>
      </c>
      <c r="H39" s="71">
        <v>13</v>
      </c>
      <c r="I39" s="112"/>
      <c r="J39" s="21">
        <f t="shared" si="1"/>
        <v>0</v>
      </c>
      <c r="K39" s="35" t="str">
        <f t="shared" si="3"/>
        <v xml:space="preserve"> </v>
      </c>
      <c r="L39" s="99"/>
      <c r="M39" s="100"/>
      <c r="N39" s="100"/>
      <c r="O39" s="101"/>
      <c r="P39" s="99"/>
      <c r="Q39" s="99"/>
      <c r="R39" s="102"/>
      <c r="S39" s="100"/>
      <c r="T39" s="103"/>
      <c r="U39" s="92"/>
    </row>
    <row r="40" spans="1:21" ht="25.75" customHeight="1" x14ac:dyDescent="0.35">
      <c r="A40" s="31"/>
      <c r="B40" s="65">
        <v>34</v>
      </c>
      <c r="C40" s="76" t="s">
        <v>73</v>
      </c>
      <c r="D40" s="67">
        <v>2</v>
      </c>
      <c r="E40" s="68" t="s">
        <v>10</v>
      </c>
      <c r="F40" s="69" t="s">
        <v>122</v>
      </c>
      <c r="G40" s="70">
        <f t="shared" si="0"/>
        <v>30</v>
      </c>
      <c r="H40" s="71">
        <v>15</v>
      </c>
      <c r="I40" s="112"/>
      <c r="J40" s="21">
        <f t="shared" si="1"/>
        <v>0</v>
      </c>
      <c r="K40" s="35" t="str">
        <f t="shared" si="3"/>
        <v xml:space="preserve"> </v>
      </c>
      <c r="L40" s="99"/>
      <c r="M40" s="100"/>
      <c r="N40" s="100"/>
      <c r="O40" s="101"/>
      <c r="P40" s="99"/>
      <c r="Q40" s="99"/>
      <c r="R40" s="102"/>
      <c r="S40" s="100"/>
      <c r="T40" s="103"/>
      <c r="U40" s="92"/>
    </row>
    <row r="41" spans="1:21" ht="37.75" customHeight="1" x14ac:dyDescent="0.35">
      <c r="A41" s="31"/>
      <c r="B41" s="65">
        <v>35</v>
      </c>
      <c r="C41" s="76" t="s">
        <v>40</v>
      </c>
      <c r="D41" s="67">
        <v>2</v>
      </c>
      <c r="E41" s="68" t="s">
        <v>7</v>
      </c>
      <c r="F41" s="69" t="s">
        <v>52</v>
      </c>
      <c r="G41" s="70">
        <f t="shared" si="0"/>
        <v>160</v>
      </c>
      <c r="H41" s="71">
        <v>80</v>
      </c>
      <c r="I41" s="112"/>
      <c r="J41" s="21">
        <f t="shared" si="1"/>
        <v>0</v>
      </c>
      <c r="K41" s="35" t="str">
        <f t="shared" si="3"/>
        <v xml:space="preserve"> </v>
      </c>
      <c r="L41" s="99"/>
      <c r="M41" s="100"/>
      <c r="N41" s="100"/>
      <c r="O41" s="101"/>
      <c r="P41" s="99"/>
      <c r="Q41" s="99"/>
      <c r="R41" s="102"/>
      <c r="S41" s="100"/>
      <c r="T41" s="103"/>
      <c r="U41" s="92"/>
    </row>
    <row r="42" spans="1:21" ht="31.25" customHeight="1" x14ac:dyDescent="0.35">
      <c r="A42" s="31"/>
      <c r="B42" s="65">
        <v>36</v>
      </c>
      <c r="C42" s="76" t="s">
        <v>74</v>
      </c>
      <c r="D42" s="67">
        <v>2</v>
      </c>
      <c r="E42" s="68" t="s">
        <v>7</v>
      </c>
      <c r="F42" s="69" t="s">
        <v>123</v>
      </c>
      <c r="G42" s="70">
        <f t="shared" si="0"/>
        <v>106</v>
      </c>
      <c r="H42" s="71">
        <v>53</v>
      </c>
      <c r="I42" s="112"/>
      <c r="J42" s="21">
        <f t="shared" si="1"/>
        <v>0</v>
      </c>
      <c r="K42" s="35" t="str">
        <f t="shared" si="3"/>
        <v xml:space="preserve"> </v>
      </c>
      <c r="L42" s="99"/>
      <c r="M42" s="100"/>
      <c r="N42" s="100"/>
      <c r="O42" s="101"/>
      <c r="P42" s="99"/>
      <c r="Q42" s="99"/>
      <c r="R42" s="102"/>
      <c r="S42" s="100"/>
      <c r="T42" s="103"/>
      <c r="U42" s="92"/>
    </row>
    <row r="43" spans="1:21" ht="37.25" customHeight="1" x14ac:dyDescent="0.35">
      <c r="A43" s="31"/>
      <c r="B43" s="65">
        <v>37</v>
      </c>
      <c r="C43" s="76" t="s">
        <v>75</v>
      </c>
      <c r="D43" s="67">
        <v>5</v>
      </c>
      <c r="E43" s="68" t="s">
        <v>7</v>
      </c>
      <c r="F43" s="69" t="s">
        <v>124</v>
      </c>
      <c r="G43" s="70">
        <f t="shared" si="0"/>
        <v>375</v>
      </c>
      <c r="H43" s="71">
        <v>75</v>
      </c>
      <c r="I43" s="112"/>
      <c r="J43" s="21">
        <f t="shared" ref="J43:J68" si="4">D43*I43</f>
        <v>0</v>
      </c>
      <c r="K43" s="35" t="str">
        <f t="shared" ref="K43:K68" si="5">IF(ISNUMBER(I43), IF(I43&gt;H43,"NEVYHOVUJE","VYHOVUJE")," ")</f>
        <v xml:space="preserve"> </v>
      </c>
      <c r="L43" s="99"/>
      <c r="M43" s="100"/>
      <c r="N43" s="100"/>
      <c r="O43" s="101"/>
      <c r="P43" s="99"/>
      <c r="Q43" s="99"/>
      <c r="R43" s="102"/>
      <c r="S43" s="100"/>
      <c r="T43" s="103"/>
      <c r="U43" s="92"/>
    </row>
    <row r="44" spans="1:21" ht="21.65" customHeight="1" x14ac:dyDescent="0.35">
      <c r="A44" s="31"/>
      <c r="B44" s="65">
        <v>38</v>
      </c>
      <c r="C44" s="76" t="s">
        <v>76</v>
      </c>
      <c r="D44" s="67">
        <v>3</v>
      </c>
      <c r="E44" s="68" t="s">
        <v>7</v>
      </c>
      <c r="F44" s="69" t="s">
        <v>125</v>
      </c>
      <c r="G44" s="70">
        <f t="shared" si="0"/>
        <v>30</v>
      </c>
      <c r="H44" s="71">
        <v>10</v>
      </c>
      <c r="I44" s="112"/>
      <c r="J44" s="21">
        <f t="shared" si="4"/>
        <v>0</v>
      </c>
      <c r="K44" s="35" t="str">
        <f t="shared" si="5"/>
        <v xml:space="preserve"> </v>
      </c>
      <c r="L44" s="99"/>
      <c r="M44" s="100"/>
      <c r="N44" s="100"/>
      <c r="O44" s="101"/>
      <c r="P44" s="99"/>
      <c r="Q44" s="99"/>
      <c r="R44" s="102"/>
      <c r="S44" s="100"/>
      <c r="T44" s="103"/>
      <c r="U44" s="92"/>
    </row>
    <row r="45" spans="1:21" ht="27" customHeight="1" x14ac:dyDescent="0.35">
      <c r="A45" s="31"/>
      <c r="B45" s="65">
        <v>39</v>
      </c>
      <c r="C45" s="76" t="s">
        <v>47</v>
      </c>
      <c r="D45" s="67">
        <v>2</v>
      </c>
      <c r="E45" s="68" t="s">
        <v>7</v>
      </c>
      <c r="F45" s="69" t="s">
        <v>63</v>
      </c>
      <c r="G45" s="70">
        <f t="shared" si="0"/>
        <v>24</v>
      </c>
      <c r="H45" s="71">
        <v>12</v>
      </c>
      <c r="I45" s="112"/>
      <c r="J45" s="21">
        <f t="shared" si="4"/>
        <v>0</v>
      </c>
      <c r="K45" s="35" t="str">
        <f t="shared" si="5"/>
        <v xml:space="preserve"> </v>
      </c>
      <c r="L45" s="99"/>
      <c r="M45" s="100"/>
      <c r="N45" s="100"/>
      <c r="O45" s="101"/>
      <c r="P45" s="99"/>
      <c r="Q45" s="99"/>
      <c r="R45" s="102"/>
      <c r="S45" s="100"/>
      <c r="T45" s="103"/>
      <c r="U45" s="92"/>
    </row>
    <row r="46" spans="1:21" ht="24.65" customHeight="1" thickBot="1" x14ac:dyDescent="0.4">
      <c r="A46" s="31"/>
      <c r="B46" s="83">
        <v>40</v>
      </c>
      <c r="C46" s="84" t="s">
        <v>127</v>
      </c>
      <c r="D46" s="85">
        <v>2</v>
      </c>
      <c r="E46" s="86" t="s">
        <v>7</v>
      </c>
      <c r="F46" s="87" t="s">
        <v>126</v>
      </c>
      <c r="G46" s="88">
        <f t="shared" si="0"/>
        <v>16</v>
      </c>
      <c r="H46" s="89">
        <v>8</v>
      </c>
      <c r="I46" s="113"/>
      <c r="J46" s="22">
        <f t="shared" si="4"/>
        <v>0</v>
      </c>
      <c r="K46" s="36" t="str">
        <f t="shared" si="5"/>
        <v xml:space="preserve"> </v>
      </c>
      <c r="L46" s="104"/>
      <c r="M46" s="105"/>
      <c r="N46" s="105"/>
      <c r="O46" s="106"/>
      <c r="P46" s="104"/>
      <c r="Q46" s="104"/>
      <c r="R46" s="107"/>
      <c r="S46" s="105"/>
      <c r="T46" s="108"/>
      <c r="U46" s="92"/>
    </row>
    <row r="47" spans="1:21" ht="21" customHeight="1" thickTop="1" x14ac:dyDescent="0.35">
      <c r="A47" s="31"/>
      <c r="B47" s="58">
        <v>41</v>
      </c>
      <c r="C47" s="59" t="s">
        <v>128</v>
      </c>
      <c r="D47" s="60">
        <v>5</v>
      </c>
      <c r="E47" s="61" t="s">
        <v>7</v>
      </c>
      <c r="F47" s="62" t="s">
        <v>131</v>
      </c>
      <c r="G47" s="63">
        <f t="shared" si="0"/>
        <v>50</v>
      </c>
      <c r="H47" s="64">
        <v>10</v>
      </c>
      <c r="I47" s="111"/>
      <c r="J47" s="33">
        <f t="shared" si="4"/>
        <v>0</v>
      </c>
      <c r="K47" s="34" t="str">
        <f t="shared" si="5"/>
        <v xml:space="preserve"> </v>
      </c>
      <c r="L47" s="93" t="s">
        <v>29</v>
      </c>
      <c r="M47" s="94" t="s">
        <v>30</v>
      </c>
      <c r="N47" s="94"/>
      <c r="O47" s="94"/>
      <c r="P47" s="95" t="s">
        <v>89</v>
      </c>
      <c r="Q47" s="95" t="s">
        <v>90</v>
      </c>
      <c r="R47" s="97">
        <v>14</v>
      </c>
      <c r="S47" s="94"/>
      <c r="T47" s="98" t="s">
        <v>8</v>
      </c>
      <c r="U47" s="92"/>
    </row>
    <row r="48" spans="1:21" ht="21" customHeight="1" x14ac:dyDescent="0.35">
      <c r="A48" s="31"/>
      <c r="B48" s="65">
        <v>42</v>
      </c>
      <c r="C48" s="66" t="s">
        <v>129</v>
      </c>
      <c r="D48" s="67">
        <v>10</v>
      </c>
      <c r="E48" s="68" t="s">
        <v>7</v>
      </c>
      <c r="F48" s="69" t="s">
        <v>131</v>
      </c>
      <c r="G48" s="70">
        <f t="shared" si="0"/>
        <v>120</v>
      </c>
      <c r="H48" s="71">
        <v>12</v>
      </c>
      <c r="I48" s="112"/>
      <c r="J48" s="21">
        <f t="shared" si="4"/>
        <v>0</v>
      </c>
      <c r="K48" s="35" t="str">
        <f t="shared" si="5"/>
        <v xml:space="preserve"> </v>
      </c>
      <c r="L48" s="109"/>
      <c r="M48" s="100"/>
      <c r="N48" s="100"/>
      <c r="O48" s="100"/>
      <c r="P48" s="100"/>
      <c r="Q48" s="100"/>
      <c r="R48" s="102"/>
      <c r="S48" s="100"/>
      <c r="T48" s="103"/>
      <c r="U48" s="92"/>
    </row>
    <row r="49" spans="1:21" ht="21" customHeight="1" x14ac:dyDescent="0.35">
      <c r="A49" s="31"/>
      <c r="B49" s="65">
        <v>43</v>
      </c>
      <c r="C49" s="66" t="s">
        <v>130</v>
      </c>
      <c r="D49" s="67">
        <v>10</v>
      </c>
      <c r="E49" s="68" t="s">
        <v>7</v>
      </c>
      <c r="F49" s="69" t="s">
        <v>131</v>
      </c>
      <c r="G49" s="70">
        <f t="shared" si="0"/>
        <v>150</v>
      </c>
      <c r="H49" s="71">
        <v>15</v>
      </c>
      <c r="I49" s="112"/>
      <c r="J49" s="21">
        <f t="shared" si="4"/>
        <v>0</v>
      </c>
      <c r="K49" s="35" t="str">
        <f t="shared" si="5"/>
        <v xml:space="preserve"> </v>
      </c>
      <c r="L49" s="109"/>
      <c r="M49" s="100"/>
      <c r="N49" s="100"/>
      <c r="O49" s="100"/>
      <c r="P49" s="100"/>
      <c r="Q49" s="100"/>
      <c r="R49" s="102"/>
      <c r="S49" s="100"/>
      <c r="T49" s="103"/>
      <c r="U49" s="92"/>
    </row>
    <row r="50" spans="1:21" ht="21" customHeight="1" x14ac:dyDescent="0.35">
      <c r="A50" s="31"/>
      <c r="B50" s="65">
        <v>44</v>
      </c>
      <c r="C50" s="66" t="s">
        <v>56</v>
      </c>
      <c r="D50" s="67">
        <v>10</v>
      </c>
      <c r="E50" s="68" t="s">
        <v>7</v>
      </c>
      <c r="F50" s="69" t="s">
        <v>57</v>
      </c>
      <c r="G50" s="70">
        <f t="shared" si="0"/>
        <v>160</v>
      </c>
      <c r="H50" s="71">
        <v>16</v>
      </c>
      <c r="I50" s="112"/>
      <c r="J50" s="21">
        <f t="shared" si="4"/>
        <v>0</v>
      </c>
      <c r="K50" s="35" t="str">
        <f t="shared" si="5"/>
        <v xml:space="preserve"> </v>
      </c>
      <c r="L50" s="109"/>
      <c r="M50" s="100"/>
      <c r="N50" s="100"/>
      <c r="O50" s="100"/>
      <c r="P50" s="100"/>
      <c r="Q50" s="100"/>
      <c r="R50" s="102"/>
      <c r="S50" s="100"/>
      <c r="T50" s="103"/>
      <c r="U50" s="92"/>
    </row>
    <row r="51" spans="1:21" ht="21" customHeight="1" x14ac:dyDescent="0.35">
      <c r="A51" s="31"/>
      <c r="B51" s="65">
        <v>45</v>
      </c>
      <c r="C51" s="76" t="s">
        <v>77</v>
      </c>
      <c r="D51" s="67">
        <v>5</v>
      </c>
      <c r="E51" s="68" t="s">
        <v>7</v>
      </c>
      <c r="F51" s="69" t="s">
        <v>50</v>
      </c>
      <c r="G51" s="70">
        <f t="shared" si="0"/>
        <v>40</v>
      </c>
      <c r="H51" s="71">
        <v>8</v>
      </c>
      <c r="I51" s="112"/>
      <c r="J51" s="21">
        <f t="shared" si="4"/>
        <v>0</v>
      </c>
      <c r="K51" s="35" t="str">
        <f t="shared" si="5"/>
        <v xml:space="preserve"> </v>
      </c>
      <c r="L51" s="109"/>
      <c r="M51" s="100"/>
      <c r="N51" s="100"/>
      <c r="O51" s="100"/>
      <c r="P51" s="100"/>
      <c r="Q51" s="100"/>
      <c r="R51" s="102"/>
      <c r="S51" s="100"/>
      <c r="T51" s="103"/>
      <c r="U51" s="92"/>
    </row>
    <row r="52" spans="1:21" ht="21" customHeight="1" x14ac:dyDescent="0.35">
      <c r="A52" s="31"/>
      <c r="B52" s="65">
        <v>46</v>
      </c>
      <c r="C52" s="76" t="s">
        <v>41</v>
      </c>
      <c r="D52" s="67">
        <v>5</v>
      </c>
      <c r="E52" s="68" t="s">
        <v>7</v>
      </c>
      <c r="F52" s="69" t="s">
        <v>50</v>
      </c>
      <c r="G52" s="70">
        <f t="shared" si="0"/>
        <v>40</v>
      </c>
      <c r="H52" s="71">
        <v>8</v>
      </c>
      <c r="I52" s="112"/>
      <c r="J52" s="21">
        <f t="shared" si="4"/>
        <v>0</v>
      </c>
      <c r="K52" s="35" t="str">
        <f t="shared" si="5"/>
        <v xml:space="preserve"> </v>
      </c>
      <c r="L52" s="109"/>
      <c r="M52" s="100"/>
      <c r="N52" s="100"/>
      <c r="O52" s="100"/>
      <c r="P52" s="100"/>
      <c r="Q52" s="100"/>
      <c r="R52" s="102"/>
      <c r="S52" s="100"/>
      <c r="T52" s="103"/>
      <c r="U52" s="92"/>
    </row>
    <row r="53" spans="1:21" ht="21" customHeight="1" x14ac:dyDescent="0.35">
      <c r="A53" s="31"/>
      <c r="B53" s="65">
        <v>47</v>
      </c>
      <c r="C53" s="76" t="s">
        <v>78</v>
      </c>
      <c r="D53" s="67">
        <v>5</v>
      </c>
      <c r="E53" s="68" t="s">
        <v>7</v>
      </c>
      <c r="F53" s="69" t="s">
        <v>132</v>
      </c>
      <c r="G53" s="70">
        <f t="shared" si="0"/>
        <v>40</v>
      </c>
      <c r="H53" s="71">
        <v>8</v>
      </c>
      <c r="I53" s="112"/>
      <c r="J53" s="21">
        <f t="shared" si="4"/>
        <v>0</v>
      </c>
      <c r="K53" s="35" t="str">
        <f t="shared" si="5"/>
        <v xml:space="preserve"> </v>
      </c>
      <c r="L53" s="109"/>
      <c r="M53" s="100"/>
      <c r="N53" s="100"/>
      <c r="O53" s="100"/>
      <c r="P53" s="100"/>
      <c r="Q53" s="100"/>
      <c r="R53" s="102"/>
      <c r="S53" s="100"/>
      <c r="T53" s="103"/>
      <c r="U53" s="92"/>
    </row>
    <row r="54" spans="1:21" ht="21" customHeight="1" x14ac:dyDescent="0.35">
      <c r="A54" s="31"/>
      <c r="B54" s="65">
        <v>48</v>
      </c>
      <c r="C54" s="76" t="s">
        <v>36</v>
      </c>
      <c r="D54" s="67">
        <v>5</v>
      </c>
      <c r="E54" s="68" t="s">
        <v>7</v>
      </c>
      <c r="F54" s="69" t="s">
        <v>50</v>
      </c>
      <c r="G54" s="70">
        <f t="shared" si="0"/>
        <v>75</v>
      </c>
      <c r="H54" s="71">
        <v>15</v>
      </c>
      <c r="I54" s="112"/>
      <c r="J54" s="21">
        <f t="shared" si="4"/>
        <v>0</v>
      </c>
      <c r="K54" s="35" t="str">
        <f t="shared" si="5"/>
        <v xml:space="preserve"> </v>
      </c>
      <c r="L54" s="109"/>
      <c r="M54" s="100"/>
      <c r="N54" s="100"/>
      <c r="O54" s="100"/>
      <c r="P54" s="100"/>
      <c r="Q54" s="100"/>
      <c r="R54" s="102"/>
      <c r="S54" s="100"/>
      <c r="T54" s="103"/>
      <c r="U54" s="92"/>
    </row>
    <row r="55" spans="1:21" ht="21" customHeight="1" x14ac:dyDescent="0.35">
      <c r="A55" s="31"/>
      <c r="B55" s="65">
        <v>49</v>
      </c>
      <c r="C55" s="76" t="s">
        <v>79</v>
      </c>
      <c r="D55" s="67">
        <v>5</v>
      </c>
      <c r="E55" s="68" t="s">
        <v>7</v>
      </c>
      <c r="F55" s="69" t="s">
        <v>50</v>
      </c>
      <c r="G55" s="70">
        <f t="shared" si="0"/>
        <v>75</v>
      </c>
      <c r="H55" s="71">
        <v>15</v>
      </c>
      <c r="I55" s="112"/>
      <c r="J55" s="21">
        <f t="shared" si="4"/>
        <v>0</v>
      </c>
      <c r="K55" s="35" t="str">
        <f t="shared" si="5"/>
        <v xml:space="preserve"> </v>
      </c>
      <c r="L55" s="109"/>
      <c r="M55" s="100"/>
      <c r="N55" s="100"/>
      <c r="O55" s="100"/>
      <c r="P55" s="100"/>
      <c r="Q55" s="100"/>
      <c r="R55" s="102"/>
      <c r="S55" s="100"/>
      <c r="T55" s="103"/>
      <c r="U55" s="92"/>
    </row>
    <row r="56" spans="1:21" ht="21" customHeight="1" x14ac:dyDescent="0.35">
      <c r="A56" s="31"/>
      <c r="B56" s="65">
        <v>50</v>
      </c>
      <c r="C56" s="76" t="s">
        <v>80</v>
      </c>
      <c r="D56" s="67">
        <v>5</v>
      </c>
      <c r="E56" s="68" t="s">
        <v>7</v>
      </c>
      <c r="F56" s="69" t="s">
        <v>50</v>
      </c>
      <c r="G56" s="70">
        <f t="shared" si="0"/>
        <v>75</v>
      </c>
      <c r="H56" s="71">
        <v>15</v>
      </c>
      <c r="I56" s="112"/>
      <c r="J56" s="21">
        <f t="shared" si="4"/>
        <v>0</v>
      </c>
      <c r="K56" s="35" t="str">
        <f t="shared" si="5"/>
        <v xml:space="preserve"> </v>
      </c>
      <c r="L56" s="109"/>
      <c r="M56" s="100"/>
      <c r="N56" s="100"/>
      <c r="O56" s="100"/>
      <c r="P56" s="100"/>
      <c r="Q56" s="100"/>
      <c r="R56" s="102"/>
      <c r="S56" s="100"/>
      <c r="T56" s="103"/>
      <c r="U56" s="92"/>
    </row>
    <row r="57" spans="1:21" ht="21" customHeight="1" x14ac:dyDescent="0.35">
      <c r="A57" s="31"/>
      <c r="B57" s="65">
        <v>51</v>
      </c>
      <c r="C57" s="76" t="s">
        <v>42</v>
      </c>
      <c r="D57" s="67">
        <v>10</v>
      </c>
      <c r="E57" s="68" t="s">
        <v>7</v>
      </c>
      <c r="F57" s="69" t="s">
        <v>31</v>
      </c>
      <c r="G57" s="70">
        <f t="shared" si="0"/>
        <v>180</v>
      </c>
      <c r="H57" s="71">
        <v>18</v>
      </c>
      <c r="I57" s="112"/>
      <c r="J57" s="21">
        <f t="shared" si="4"/>
        <v>0</v>
      </c>
      <c r="K57" s="35" t="str">
        <f t="shared" si="5"/>
        <v xml:space="preserve"> </v>
      </c>
      <c r="L57" s="109"/>
      <c r="M57" s="100"/>
      <c r="N57" s="100"/>
      <c r="O57" s="100"/>
      <c r="P57" s="100"/>
      <c r="Q57" s="100"/>
      <c r="R57" s="102"/>
      <c r="S57" s="100"/>
      <c r="T57" s="103"/>
      <c r="U57" s="92"/>
    </row>
    <row r="58" spans="1:21" ht="21" customHeight="1" x14ac:dyDescent="0.35">
      <c r="A58" s="31"/>
      <c r="B58" s="65">
        <v>52</v>
      </c>
      <c r="C58" s="76" t="s">
        <v>66</v>
      </c>
      <c r="D58" s="67">
        <v>10</v>
      </c>
      <c r="E58" s="68" t="s">
        <v>7</v>
      </c>
      <c r="F58" s="69" t="s">
        <v>107</v>
      </c>
      <c r="G58" s="70">
        <f t="shared" si="0"/>
        <v>180</v>
      </c>
      <c r="H58" s="71">
        <v>18</v>
      </c>
      <c r="I58" s="112"/>
      <c r="J58" s="21">
        <f t="shared" si="4"/>
        <v>0</v>
      </c>
      <c r="K58" s="35" t="str">
        <f t="shared" si="5"/>
        <v xml:space="preserve"> </v>
      </c>
      <c r="L58" s="109"/>
      <c r="M58" s="100"/>
      <c r="N58" s="100"/>
      <c r="O58" s="100"/>
      <c r="P58" s="100"/>
      <c r="Q58" s="100"/>
      <c r="R58" s="102"/>
      <c r="S58" s="100"/>
      <c r="T58" s="103"/>
      <c r="U58" s="92"/>
    </row>
    <row r="59" spans="1:21" ht="25.25" customHeight="1" x14ac:dyDescent="0.35">
      <c r="A59" s="31"/>
      <c r="B59" s="65">
        <v>53</v>
      </c>
      <c r="C59" s="66" t="s">
        <v>111</v>
      </c>
      <c r="D59" s="67">
        <v>10</v>
      </c>
      <c r="E59" s="68" t="s">
        <v>7</v>
      </c>
      <c r="F59" s="80" t="s">
        <v>67</v>
      </c>
      <c r="G59" s="70">
        <f t="shared" si="0"/>
        <v>400</v>
      </c>
      <c r="H59" s="71">
        <v>40</v>
      </c>
      <c r="I59" s="112"/>
      <c r="J59" s="21">
        <f t="shared" si="4"/>
        <v>0</v>
      </c>
      <c r="K59" s="35" t="str">
        <f t="shared" si="5"/>
        <v xml:space="preserve"> </v>
      </c>
      <c r="L59" s="109"/>
      <c r="M59" s="100"/>
      <c r="N59" s="100"/>
      <c r="O59" s="100"/>
      <c r="P59" s="100"/>
      <c r="Q59" s="100"/>
      <c r="R59" s="102"/>
      <c r="S59" s="100"/>
      <c r="T59" s="103"/>
      <c r="U59" s="92"/>
    </row>
    <row r="60" spans="1:21" ht="38.4" customHeight="1" x14ac:dyDescent="0.35">
      <c r="A60" s="31"/>
      <c r="B60" s="65">
        <v>54</v>
      </c>
      <c r="C60" s="76" t="s">
        <v>37</v>
      </c>
      <c r="D60" s="67">
        <v>10</v>
      </c>
      <c r="E60" s="68" t="s">
        <v>7</v>
      </c>
      <c r="F60" s="69" t="s">
        <v>51</v>
      </c>
      <c r="G60" s="70">
        <f t="shared" si="0"/>
        <v>90</v>
      </c>
      <c r="H60" s="71">
        <v>9</v>
      </c>
      <c r="I60" s="112"/>
      <c r="J60" s="21">
        <f t="shared" si="4"/>
        <v>0</v>
      </c>
      <c r="K60" s="35" t="str">
        <f t="shared" si="5"/>
        <v xml:space="preserve"> </v>
      </c>
      <c r="L60" s="109"/>
      <c r="M60" s="100"/>
      <c r="N60" s="100"/>
      <c r="O60" s="100"/>
      <c r="P60" s="100"/>
      <c r="Q60" s="100"/>
      <c r="R60" s="102"/>
      <c r="S60" s="100"/>
      <c r="T60" s="103"/>
      <c r="U60" s="92"/>
    </row>
    <row r="61" spans="1:21" ht="37.75" customHeight="1" x14ac:dyDescent="0.35">
      <c r="A61" s="31"/>
      <c r="B61" s="65">
        <v>55</v>
      </c>
      <c r="C61" s="66" t="s">
        <v>133</v>
      </c>
      <c r="D61" s="67">
        <v>20</v>
      </c>
      <c r="E61" s="68" t="s">
        <v>7</v>
      </c>
      <c r="F61" s="69" t="s">
        <v>134</v>
      </c>
      <c r="G61" s="70">
        <f t="shared" si="0"/>
        <v>160</v>
      </c>
      <c r="H61" s="71">
        <v>8</v>
      </c>
      <c r="I61" s="112"/>
      <c r="J61" s="21">
        <f t="shared" si="4"/>
        <v>0</v>
      </c>
      <c r="K61" s="35" t="str">
        <f t="shared" si="5"/>
        <v xml:space="preserve"> </v>
      </c>
      <c r="L61" s="109"/>
      <c r="M61" s="100"/>
      <c r="N61" s="100"/>
      <c r="O61" s="100"/>
      <c r="P61" s="100"/>
      <c r="Q61" s="100"/>
      <c r="R61" s="102"/>
      <c r="S61" s="100"/>
      <c r="T61" s="103"/>
      <c r="U61" s="92"/>
    </row>
    <row r="62" spans="1:21" ht="21.65" customHeight="1" x14ac:dyDescent="0.35">
      <c r="A62" s="31"/>
      <c r="B62" s="65">
        <v>56</v>
      </c>
      <c r="C62" s="76" t="s">
        <v>43</v>
      </c>
      <c r="D62" s="67">
        <v>5</v>
      </c>
      <c r="E62" s="68" t="s">
        <v>13</v>
      </c>
      <c r="F62" s="69" t="s">
        <v>135</v>
      </c>
      <c r="G62" s="70">
        <f t="shared" si="0"/>
        <v>160</v>
      </c>
      <c r="H62" s="71">
        <v>32</v>
      </c>
      <c r="I62" s="112"/>
      <c r="J62" s="21">
        <f t="shared" si="4"/>
        <v>0</v>
      </c>
      <c r="K62" s="35" t="str">
        <f t="shared" si="5"/>
        <v xml:space="preserve"> </v>
      </c>
      <c r="L62" s="109"/>
      <c r="M62" s="100"/>
      <c r="N62" s="100"/>
      <c r="O62" s="100"/>
      <c r="P62" s="100"/>
      <c r="Q62" s="100"/>
      <c r="R62" s="102"/>
      <c r="S62" s="100"/>
      <c r="T62" s="103"/>
      <c r="U62" s="92"/>
    </row>
    <row r="63" spans="1:21" ht="36" customHeight="1" x14ac:dyDescent="0.35">
      <c r="A63" s="31"/>
      <c r="B63" s="65">
        <v>57</v>
      </c>
      <c r="C63" s="66" t="s">
        <v>136</v>
      </c>
      <c r="D63" s="67">
        <v>20</v>
      </c>
      <c r="E63" s="68" t="s">
        <v>7</v>
      </c>
      <c r="F63" s="69" t="s">
        <v>134</v>
      </c>
      <c r="G63" s="70">
        <f t="shared" si="0"/>
        <v>190</v>
      </c>
      <c r="H63" s="71">
        <v>9.5</v>
      </c>
      <c r="I63" s="112"/>
      <c r="J63" s="21">
        <f t="shared" si="4"/>
        <v>0</v>
      </c>
      <c r="K63" s="35" t="str">
        <f t="shared" si="5"/>
        <v xml:space="preserve"> </v>
      </c>
      <c r="L63" s="109"/>
      <c r="M63" s="100"/>
      <c r="N63" s="100"/>
      <c r="O63" s="100"/>
      <c r="P63" s="100"/>
      <c r="Q63" s="100"/>
      <c r="R63" s="102"/>
      <c r="S63" s="100"/>
      <c r="T63" s="103"/>
      <c r="U63" s="92"/>
    </row>
    <row r="64" spans="1:21" ht="21.65" customHeight="1" x14ac:dyDescent="0.35">
      <c r="A64" s="31"/>
      <c r="B64" s="65">
        <v>58</v>
      </c>
      <c r="C64" s="76" t="s">
        <v>81</v>
      </c>
      <c r="D64" s="67">
        <v>5</v>
      </c>
      <c r="E64" s="68" t="s">
        <v>10</v>
      </c>
      <c r="F64" s="69" t="s">
        <v>60</v>
      </c>
      <c r="G64" s="70">
        <f t="shared" si="0"/>
        <v>130</v>
      </c>
      <c r="H64" s="71">
        <v>26</v>
      </c>
      <c r="I64" s="112"/>
      <c r="J64" s="21">
        <f t="shared" si="4"/>
        <v>0</v>
      </c>
      <c r="K64" s="35" t="str">
        <f t="shared" si="5"/>
        <v xml:space="preserve"> </v>
      </c>
      <c r="L64" s="109"/>
      <c r="M64" s="100"/>
      <c r="N64" s="100"/>
      <c r="O64" s="100"/>
      <c r="P64" s="100"/>
      <c r="Q64" s="100"/>
      <c r="R64" s="102"/>
      <c r="S64" s="100"/>
      <c r="T64" s="103"/>
      <c r="U64" s="92"/>
    </row>
    <row r="65" spans="1:21" ht="37.25" customHeight="1" x14ac:dyDescent="0.35">
      <c r="A65" s="31"/>
      <c r="B65" s="65">
        <v>59</v>
      </c>
      <c r="C65" s="66" t="s">
        <v>61</v>
      </c>
      <c r="D65" s="67">
        <v>3</v>
      </c>
      <c r="E65" s="68" t="s">
        <v>7</v>
      </c>
      <c r="F65" s="69" t="s">
        <v>137</v>
      </c>
      <c r="G65" s="70">
        <f t="shared" si="0"/>
        <v>180</v>
      </c>
      <c r="H65" s="71">
        <v>60</v>
      </c>
      <c r="I65" s="112"/>
      <c r="J65" s="21">
        <f t="shared" si="4"/>
        <v>0</v>
      </c>
      <c r="K65" s="35" t="str">
        <f t="shared" si="5"/>
        <v xml:space="preserve"> </v>
      </c>
      <c r="L65" s="109"/>
      <c r="M65" s="100"/>
      <c r="N65" s="100"/>
      <c r="O65" s="100"/>
      <c r="P65" s="100"/>
      <c r="Q65" s="100"/>
      <c r="R65" s="102"/>
      <c r="S65" s="100"/>
      <c r="T65" s="103"/>
      <c r="U65" s="92"/>
    </row>
    <row r="66" spans="1:21" ht="21.65" customHeight="1" x14ac:dyDescent="0.35">
      <c r="A66" s="31"/>
      <c r="B66" s="65">
        <v>60</v>
      </c>
      <c r="C66" s="76" t="s">
        <v>47</v>
      </c>
      <c r="D66" s="67">
        <v>5</v>
      </c>
      <c r="E66" s="68" t="s">
        <v>7</v>
      </c>
      <c r="F66" s="69" t="s">
        <v>63</v>
      </c>
      <c r="G66" s="70">
        <f t="shared" si="0"/>
        <v>60</v>
      </c>
      <c r="H66" s="71">
        <v>12</v>
      </c>
      <c r="I66" s="112"/>
      <c r="J66" s="21">
        <f t="shared" si="4"/>
        <v>0</v>
      </c>
      <c r="K66" s="35" t="str">
        <f t="shared" si="5"/>
        <v xml:space="preserve"> </v>
      </c>
      <c r="L66" s="109"/>
      <c r="M66" s="100"/>
      <c r="N66" s="100"/>
      <c r="O66" s="100"/>
      <c r="P66" s="100"/>
      <c r="Q66" s="100"/>
      <c r="R66" s="102"/>
      <c r="S66" s="100"/>
      <c r="T66" s="103"/>
      <c r="U66" s="92"/>
    </row>
    <row r="67" spans="1:21" ht="21.65" customHeight="1" x14ac:dyDescent="0.35">
      <c r="A67" s="31"/>
      <c r="B67" s="65">
        <v>61</v>
      </c>
      <c r="C67" s="76" t="s">
        <v>82</v>
      </c>
      <c r="D67" s="67">
        <v>10</v>
      </c>
      <c r="E67" s="68" t="s">
        <v>7</v>
      </c>
      <c r="F67" s="69" t="s">
        <v>138</v>
      </c>
      <c r="G67" s="70">
        <f t="shared" si="0"/>
        <v>220</v>
      </c>
      <c r="H67" s="71">
        <v>22</v>
      </c>
      <c r="I67" s="112"/>
      <c r="J67" s="21">
        <f t="shared" si="4"/>
        <v>0</v>
      </c>
      <c r="K67" s="35" t="str">
        <f t="shared" si="5"/>
        <v xml:space="preserve"> </v>
      </c>
      <c r="L67" s="109"/>
      <c r="M67" s="100"/>
      <c r="N67" s="100"/>
      <c r="O67" s="100"/>
      <c r="P67" s="100"/>
      <c r="Q67" s="100"/>
      <c r="R67" s="102"/>
      <c r="S67" s="100"/>
      <c r="T67" s="103"/>
      <c r="U67" s="92"/>
    </row>
    <row r="68" spans="1:21" ht="39" customHeight="1" thickBot="1" x14ac:dyDescent="0.4">
      <c r="A68" s="31"/>
      <c r="B68" s="83">
        <v>62</v>
      </c>
      <c r="C68" s="90" t="s">
        <v>83</v>
      </c>
      <c r="D68" s="85">
        <v>1</v>
      </c>
      <c r="E68" s="86" t="s">
        <v>10</v>
      </c>
      <c r="F68" s="87" t="s">
        <v>139</v>
      </c>
      <c r="G68" s="88">
        <f t="shared" si="0"/>
        <v>257</v>
      </c>
      <c r="H68" s="89">
        <v>257</v>
      </c>
      <c r="I68" s="113"/>
      <c r="J68" s="22">
        <f t="shared" si="4"/>
        <v>0</v>
      </c>
      <c r="K68" s="36" t="str">
        <f t="shared" si="5"/>
        <v xml:space="preserve"> </v>
      </c>
      <c r="L68" s="110"/>
      <c r="M68" s="105"/>
      <c r="N68" s="105"/>
      <c r="O68" s="105"/>
      <c r="P68" s="105"/>
      <c r="Q68" s="105"/>
      <c r="R68" s="107"/>
      <c r="S68" s="105"/>
      <c r="T68" s="108"/>
      <c r="U68" s="92"/>
    </row>
    <row r="69" spans="1:21" ht="13.5" customHeight="1" thickTop="1" thickBot="1" x14ac:dyDescent="0.4">
      <c r="C69" s="4"/>
      <c r="D69" s="4"/>
      <c r="E69" s="4"/>
      <c r="F69" s="4"/>
      <c r="G69" s="4"/>
      <c r="J69" s="37"/>
    </row>
    <row r="70" spans="1:21" ht="60.75" customHeight="1" thickTop="1" thickBot="1" x14ac:dyDescent="0.4">
      <c r="B70" s="39" t="s">
        <v>14</v>
      </c>
      <c r="C70" s="39"/>
      <c r="D70" s="39"/>
      <c r="E70" s="39"/>
      <c r="F70" s="39"/>
      <c r="G70" s="23"/>
      <c r="H70" s="24" t="s">
        <v>15</v>
      </c>
      <c r="I70" s="40" t="s">
        <v>16</v>
      </c>
      <c r="J70" s="41"/>
      <c r="K70" s="42"/>
      <c r="S70" s="17"/>
      <c r="T70" s="25"/>
    </row>
    <row r="71" spans="1:21" ht="33" customHeight="1" thickTop="1" thickBot="1" x14ac:dyDescent="0.4">
      <c r="B71" s="43" t="s">
        <v>17</v>
      </c>
      <c r="C71" s="43"/>
      <c r="D71" s="43"/>
      <c r="E71" s="43"/>
      <c r="F71" s="43"/>
      <c r="G71" s="26"/>
      <c r="H71" s="27">
        <f>SUM(G7:G68)</f>
        <v>9973</v>
      </c>
      <c r="I71" s="44">
        <f>SUM(J7:J68)</f>
        <v>0</v>
      </c>
      <c r="J71" s="45"/>
      <c r="K71" s="46"/>
    </row>
    <row r="72" spans="1:21" ht="14.25" customHeight="1" thickTop="1" x14ac:dyDescent="0.35"/>
    <row r="73" spans="1:21" ht="14.25" customHeight="1" x14ac:dyDescent="0.35"/>
    <row r="74" spans="1:21" ht="14.25" customHeight="1" x14ac:dyDescent="0.35"/>
    <row r="75" spans="1:21" ht="14.25" customHeight="1" x14ac:dyDescent="0.35"/>
    <row r="76" spans="1:21" ht="14.25" customHeight="1" x14ac:dyDescent="0.35"/>
    <row r="77" spans="1:21" ht="14.25" customHeight="1" x14ac:dyDescent="0.35"/>
    <row r="78" spans="1:21" ht="14.25" customHeight="1" x14ac:dyDescent="0.35"/>
    <row r="79" spans="1:21" ht="14.25" customHeight="1" x14ac:dyDescent="0.35"/>
    <row r="80" spans="1:21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</sheetData>
  <sheetProtection algorithmName="SHA-512" hashValue="RSgBBEQov1eZ5bGT6TEh9TNU1pGnHyN2SdsL4Z7waRSRMgvyAica/9FsJj/xvV2TcPKXRRN5A4ersbo2cl9sXg==" saltValue="tizT56WOOc0/eGckzx4Q3g==" spinCount="100000" sheet="1" objects="1" scenarios="1" selectLockedCells="1"/>
  <mergeCells count="25">
    <mergeCell ref="T7:T46"/>
    <mergeCell ref="T47:T68"/>
    <mergeCell ref="B3:C4"/>
    <mergeCell ref="D3:E4"/>
    <mergeCell ref="F3:H4"/>
    <mergeCell ref="B71:F71"/>
    <mergeCell ref="I71:K71"/>
    <mergeCell ref="N7:N46"/>
    <mergeCell ref="L7:L46"/>
    <mergeCell ref="M7:M46"/>
    <mergeCell ref="L47:L68"/>
    <mergeCell ref="M47:M68"/>
    <mergeCell ref="N47:N68"/>
    <mergeCell ref="B1:D1"/>
    <mergeCell ref="B70:F70"/>
    <mergeCell ref="I70:K70"/>
    <mergeCell ref="O47:O68"/>
    <mergeCell ref="P7:P46"/>
    <mergeCell ref="Q7:Q46"/>
    <mergeCell ref="P47:P68"/>
    <mergeCell ref="Q47:Q68"/>
    <mergeCell ref="R7:R46"/>
    <mergeCell ref="R47:R68"/>
    <mergeCell ref="S7:S46"/>
    <mergeCell ref="S47:S68"/>
  </mergeCells>
  <conditionalFormatting sqref="B7:B68">
    <cfRule type="containsBlanks" dxfId="10" priority="51">
      <formula>LEN(TRIM(B7))=0</formula>
    </cfRule>
  </conditionalFormatting>
  <conditionalFormatting sqref="B7:B68">
    <cfRule type="cellIs" dxfId="9" priority="46" operator="greaterThanOrEqual">
      <formula>1</formula>
    </cfRule>
  </conditionalFormatting>
  <conditionalFormatting sqref="K7:K68">
    <cfRule type="cellIs" dxfId="8" priority="43" operator="equal">
      <formula>"VYHOVUJE"</formula>
    </cfRule>
  </conditionalFormatting>
  <conditionalFormatting sqref="K7:K68">
    <cfRule type="cellIs" dxfId="7" priority="42" operator="equal">
      <formula>"NEVYHOVUJE"</formula>
    </cfRule>
  </conditionalFormatting>
  <conditionalFormatting sqref="I7">
    <cfRule type="containsBlanks" dxfId="6" priority="13">
      <formula>LEN(TRIM(I7))=0</formula>
    </cfRule>
  </conditionalFormatting>
  <conditionalFormatting sqref="I7">
    <cfRule type="notContainsBlanks" dxfId="5" priority="12">
      <formula>LEN(TRIM(I7))&gt;0</formula>
    </cfRule>
  </conditionalFormatting>
  <conditionalFormatting sqref="I7:I68">
    <cfRule type="notContainsBlanks" dxfId="4" priority="11">
      <formula>LEN(TRIM(I7))&gt;0</formula>
    </cfRule>
  </conditionalFormatting>
  <conditionalFormatting sqref="I8:I68">
    <cfRule type="containsBlanks" dxfId="3" priority="10">
      <formula>LEN(TRIM(I8))=0</formula>
    </cfRule>
  </conditionalFormatting>
  <conditionalFormatting sqref="I8:I68">
    <cfRule type="notContainsBlanks" dxfId="2" priority="9">
      <formula>LEN(TRIM(I8))&gt;0</formula>
    </cfRule>
  </conditionalFormatting>
  <conditionalFormatting sqref="I8:I68">
    <cfRule type="notContainsBlanks" dxfId="1" priority="8">
      <formula>LEN(TRIM(I8))&gt;0</formula>
    </cfRule>
  </conditionalFormatting>
  <conditionalFormatting sqref="D7:D68">
    <cfRule type="containsBlanks" dxfId="0" priority="6">
      <formula>LEN(TRIM(D7))=0</formula>
    </cfRule>
  </conditionalFormatting>
  <dataValidations count="1">
    <dataValidation type="list" allowBlank="1" showInputMessage="1" showErrorMessage="1" sqref="M7 M47:M68" xr:uid="{8C78CA12-0778-463B-AB36-6B27CB32974B}">
      <formula1>"ANO,NE"</formula1>
    </dataValidation>
  </dataValidations>
  <pageMargins left="0.15748031496062992" right="7.874015748031496E-2" top="0.15748031496062992" bottom="0.19685039370078741" header="0.15748031496062992" footer="0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63069D-64FE-4541-8C32-EE7AFD75FC82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2021-05-13T14:12:13Z</cp:lastPrinted>
  <dcterms:created xsi:type="dcterms:W3CDTF">2014-03-05T12:43:32Z</dcterms:created>
  <dcterms:modified xsi:type="dcterms:W3CDTF">2021-05-14T10:58:21Z</dcterms:modified>
</cp:coreProperties>
</file>