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3"/>
  <workbookPr/>
  <bookViews>
    <workbookView xWindow="0" yWindow="0" windowWidth="23040" windowHeight="9060" activeTab="0"/>
  </bookViews>
  <sheets>
    <sheet name="List1" sheetId="1" r:id="rId1"/>
  </sheets>
  <definedNames>
    <definedName name="_xlnm.Print_Titles" localSheetId="0">'List1'!$12:$13</definedName>
  </definedNames>
  <calcPr calcId="191029"/>
</workbook>
</file>

<file path=xl/sharedStrings.xml><?xml version="1.0" encoding="utf-8"?>
<sst xmlns="http://schemas.openxmlformats.org/spreadsheetml/2006/main" count="437" uniqueCount="123">
  <si>
    <t>Zajištění servisu výtahů pro ZČU (2021 - 2025)</t>
  </si>
  <si>
    <t>Příloha č. 3 ZD / Příloha č. 1 Závazného návrhu smlouvy - Specifikace Služeb, místa plnění a nabídková (smluvní) cena</t>
  </si>
  <si>
    <t>Druh Služby</t>
  </si>
  <si>
    <t>Jednotková cena    za Službu                v Kč bez DPH</t>
  </si>
  <si>
    <t>Úkony  k zajištění provozuschopnosti výtahů</t>
  </si>
  <si>
    <t>Odborná prohlídka (OP) - čtvrtletní</t>
  </si>
  <si>
    <t>Odborná prohlídka (OP) - půlroční</t>
  </si>
  <si>
    <t>Odborná zkouška (OZ)</t>
  </si>
  <si>
    <t>Inspekční prohlídka (IP)</t>
  </si>
  <si>
    <t>Pol. č. (výtah)</t>
  </si>
  <si>
    <t>Budova</t>
  </si>
  <si>
    <t>Typ výtahu</t>
  </si>
  <si>
    <t>SIM karta</t>
  </si>
  <si>
    <t>Počet stanic</t>
  </si>
  <si>
    <r>
      <t>Úkony k zajištění provozuschopnosti výtahů</t>
    </r>
    <r>
      <rPr>
        <sz val="10"/>
        <color theme="1"/>
        <rFont val="Garamond"/>
        <family val="2"/>
      </rPr>
      <t xml:space="preserve"> (četnost / počet úkonů po dobu trvání smlouvy)</t>
    </r>
  </si>
  <si>
    <t>Nabídková cena za úkony k zajištění provozuschopnosti výtahů celkem</t>
  </si>
  <si>
    <r>
      <t>Odborné prohlídky (OP), pravidelná preventivní údržba</t>
    </r>
    <r>
      <rPr>
        <sz val="10"/>
        <color theme="1"/>
        <rFont val="Garamond"/>
        <family val="2"/>
      </rPr>
      <t xml:space="preserve"> (četnost /celkem prohlídek po dobu trvání smlouvy)</t>
    </r>
  </si>
  <si>
    <t>Nabídková cena za odborné prohlídky celkem</t>
  </si>
  <si>
    <r>
      <t xml:space="preserve">Odborné zkoušky (OZ) </t>
    </r>
    <r>
      <rPr>
        <sz val="10"/>
        <color theme="1"/>
        <rFont val="Garamond"/>
        <family val="2"/>
      </rPr>
      <t>-</t>
    </r>
    <r>
      <rPr>
        <b/>
        <sz val="10"/>
        <color theme="1"/>
        <rFont val="Garamond"/>
        <family val="2"/>
      </rPr>
      <t xml:space="preserve"> </t>
    </r>
    <r>
      <rPr>
        <sz val="10"/>
        <color theme="1"/>
        <rFont val="Garamond"/>
        <family val="2"/>
      </rPr>
      <t xml:space="preserve">celkem zkoušek po dobu trvání smlouvy </t>
    </r>
  </si>
  <si>
    <t>Nabídková cena za odborné zkoušky celkem</t>
  </si>
  <si>
    <r>
      <t xml:space="preserve">Inspekční prohlídky (IP) </t>
    </r>
    <r>
      <rPr>
        <sz val="10"/>
        <color theme="1"/>
        <rFont val="Garamond"/>
        <family val="2"/>
      </rPr>
      <t>- celkem prohlídek po dobu trvání smlouvy</t>
    </r>
  </si>
  <si>
    <t>Nabídková cena za inspekční prohlídky celkem</t>
  </si>
  <si>
    <t>Rok výroby</t>
  </si>
  <si>
    <t>sady Pětatřicátníků 14</t>
  </si>
  <si>
    <t>TOV 360/0.7</t>
  </si>
  <si>
    <t>NE</t>
  </si>
  <si>
    <t>IV/IV</t>
  </si>
  <si>
    <t>14-denní/104</t>
  </si>
  <si>
    <t>Čtvrtletní/16</t>
  </si>
  <si>
    <t>SG 250/0.36</t>
  </si>
  <si>
    <t>II/II</t>
  </si>
  <si>
    <t>-</t>
  </si>
  <si>
    <t>Půlroční /8</t>
  </si>
  <si>
    <t>sady Pětatřicátníků 16</t>
  </si>
  <si>
    <t>GeN 480/1</t>
  </si>
  <si>
    <t>III/III</t>
  </si>
  <si>
    <t>Jungmannova 1</t>
  </si>
  <si>
    <t>GeN 630/1</t>
  </si>
  <si>
    <t>14 denní/104</t>
  </si>
  <si>
    <t>Kollárova 19 (menza)</t>
  </si>
  <si>
    <t>NT 1000/0.25</t>
  </si>
  <si>
    <t>SG 200/0.36</t>
  </si>
  <si>
    <t>MB 100/0.36</t>
  </si>
  <si>
    <t>Tylova 59</t>
  </si>
  <si>
    <t>TOV 500/0.7</t>
  </si>
  <si>
    <t>VI/VI</t>
  </si>
  <si>
    <t>Baarova 36</t>
  </si>
  <si>
    <t>OTB 350/0.9</t>
  </si>
  <si>
    <t>ANO</t>
  </si>
  <si>
    <t>VIII/VIII</t>
  </si>
  <si>
    <t>Borská 53 - A1</t>
  </si>
  <si>
    <t>FREE-VOTO lift 900/1.0</t>
  </si>
  <si>
    <t>X/X</t>
  </si>
  <si>
    <t>Borská 53 - A2</t>
  </si>
  <si>
    <t>Borská 53 - A3</t>
  </si>
  <si>
    <t>IX/IX</t>
  </si>
  <si>
    <t>Borská 53 byty</t>
  </si>
  <si>
    <t>A10 500</t>
  </si>
  <si>
    <t>Klatovská 51</t>
  </si>
  <si>
    <t>A10 - OT- T  420</t>
  </si>
  <si>
    <t>SP150</t>
  </si>
  <si>
    <t>plošina</t>
  </si>
  <si>
    <t>VZP ZAPRA</t>
  </si>
  <si>
    <t>Chodské náměstí 1</t>
  </si>
  <si>
    <t>HPI</t>
  </si>
  <si>
    <t>Husova 11</t>
  </si>
  <si>
    <t>SP 150</t>
  </si>
  <si>
    <t>Veleslavínova 42</t>
  </si>
  <si>
    <t>A10-FREE-VOTO lift 630</t>
  </si>
  <si>
    <t>V/V</t>
  </si>
  <si>
    <t>Sedláčkova 31</t>
  </si>
  <si>
    <t>A10 - OT 320/1.0</t>
  </si>
  <si>
    <t>Sedláčkova 15</t>
  </si>
  <si>
    <t>Sedláčkova 19</t>
  </si>
  <si>
    <t>14-denn/104</t>
  </si>
  <si>
    <t>Bolevecká 30</t>
  </si>
  <si>
    <t>elektrický A10 600</t>
  </si>
  <si>
    <t>XI/XI</t>
  </si>
  <si>
    <t>Bolevecká 32</t>
  </si>
  <si>
    <t>OT 1050/1,2</t>
  </si>
  <si>
    <t>NGS</t>
  </si>
  <si>
    <t>Máchova 20</t>
  </si>
  <si>
    <t>BOV 340</t>
  </si>
  <si>
    <t>Klatovská 200</t>
  </si>
  <si>
    <t>OT 630 bez strojovny</t>
  </si>
  <si>
    <t>Univerzitní 8</t>
  </si>
  <si>
    <t>Univerzitní 12 (menza)</t>
  </si>
  <si>
    <t>Smart 001 – 630</t>
  </si>
  <si>
    <t>NGS 500</t>
  </si>
  <si>
    <t>MB 100</t>
  </si>
  <si>
    <t>Univerzitní 14</t>
  </si>
  <si>
    <t>CIBES 5000 vertikální zvedací plošina</t>
  </si>
  <si>
    <t>I/I</t>
  </si>
  <si>
    <t>Univerzitní 18</t>
  </si>
  <si>
    <t>OH 630</t>
  </si>
  <si>
    <t>NG 675</t>
  </si>
  <si>
    <t>A1 630 (SINMOD)</t>
  </si>
  <si>
    <t>A1 630 SIN6ECDSS)</t>
  </si>
  <si>
    <t>Univerzitní 20</t>
  </si>
  <si>
    <t>EH 630/0.63</t>
  </si>
  <si>
    <t>Univerzitní 26</t>
  </si>
  <si>
    <t>HPB 1000</t>
  </si>
  <si>
    <t>PW 13/10-19</t>
  </si>
  <si>
    <t>Univerzitní 28</t>
  </si>
  <si>
    <t>OT 1600</t>
  </si>
  <si>
    <t>Univerzitní 22 - krček K1</t>
  </si>
  <si>
    <t>TOV 1 700</t>
  </si>
  <si>
    <t>Univerzitní 22 - krček K2</t>
  </si>
  <si>
    <t>Univerzitní 22 - krček K3</t>
  </si>
  <si>
    <t>Univerzitní 22 - RTI</t>
  </si>
  <si>
    <t>OHI 1000</t>
  </si>
  <si>
    <t>Technická 8</t>
  </si>
  <si>
    <t>EIOTAB 1000/1,6</t>
  </si>
  <si>
    <t>NTIS  pravý</t>
  </si>
  <si>
    <t>IOTAB 1600/1,0</t>
  </si>
  <si>
    <t>NTIS, FAV  duplex</t>
  </si>
  <si>
    <t>NTIS,FAV  duplex</t>
  </si>
  <si>
    <t>IOTAB 1000/1,6</t>
  </si>
  <si>
    <t>FAV  levý</t>
  </si>
  <si>
    <t>PW 08/10-19</t>
  </si>
  <si>
    <t>RICE - V1   levý</t>
  </si>
  <si>
    <t>RICE - V2  pravý</t>
  </si>
  <si>
    <t>Celková nabídková cena v Kč bez DPH za dobu trvání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</si>
</sst>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\ _K_č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Garamond"/>
      <family val="2"/>
    </font>
    <font>
      <sz val="11"/>
      <name val="Garamond"/>
      <family val="2"/>
    </font>
    <font>
      <b/>
      <sz val="10"/>
      <name val="Garamond"/>
      <family val="2"/>
    </font>
    <font>
      <sz val="10"/>
      <name val="Garamond"/>
      <family val="2"/>
    </font>
    <font>
      <b/>
      <sz val="10"/>
      <color theme="1"/>
      <name val="Garamond"/>
      <family val="2"/>
    </font>
    <font>
      <sz val="10"/>
      <color theme="1"/>
      <name val="Garamond"/>
      <family val="2"/>
    </font>
    <font>
      <sz val="11"/>
      <name val="Calibri"/>
      <family val="2"/>
      <scheme val="minor"/>
    </font>
    <font>
      <sz val="11"/>
      <color theme="1"/>
      <name val="Garamond"/>
      <family val="2"/>
    </font>
    <font>
      <sz val="10"/>
      <color theme="1"/>
      <name val="Calibri"/>
      <family val="2"/>
      <scheme val="minor"/>
    </font>
    <font>
      <sz val="12"/>
      <color theme="1"/>
      <name val="Garamond"/>
      <family val="2"/>
    </font>
    <font>
      <b/>
      <sz val="12"/>
      <color theme="1"/>
      <name val="Garamond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thin">
        <color theme="1"/>
      </right>
      <top style="medium"/>
      <bottom/>
    </border>
    <border>
      <left/>
      <right style="thin">
        <color theme="1"/>
      </right>
      <top/>
      <bottom style="medium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>
        <color theme="1"/>
      </right>
      <top/>
      <bottom style="thin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>
        <color theme="1"/>
      </right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/>
    <xf numFmtId="0" fontId="2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3" fillId="0" borderId="0" xfId="0" applyFont="1"/>
    <xf numFmtId="3" fontId="13" fillId="0" borderId="0" xfId="0" applyNumberFormat="1" applyFont="1"/>
    <xf numFmtId="0" fontId="3" fillId="0" borderId="0" xfId="0" applyFont="1" applyAlignment="1" applyProtection="1">
      <alignment horizontal="left"/>
      <protection/>
    </xf>
    <xf numFmtId="0" fontId="0" fillId="0" borderId="0" xfId="0" applyProtection="1">
      <protection/>
    </xf>
    <xf numFmtId="0" fontId="5" fillId="0" borderId="0" xfId="0" applyFont="1" applyAlignment="1" applyProtection="1">
      <alignment horizontal="left" vertical="center"/>
      <protection/>
    </xf>
    <xf numFmtId="0" fontId="5" fillId="2" borderId="0" xfId="0" applyFont="1" applyFill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0" fontId="6" fillId="3" borderId="2" xfId="0" applyFont="1" applyFill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5" fillId="0" borderId="4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horizontal="left"/>
      <protection/>
    </xf>
    <xf numFmtId="164" fontId="5" fillId="3" borderId="6" xfId="0" applyNumberFormat="1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0" borderId="8" xfId="0" applyFont="1" applyBorder="1" applyProtection="1">
      <protection/>
    </xf>
    <xf numFmtId="0" fontId="5" fillId="0" borderId="4" xfId="0" applyFont="1" applyBorder="1" applyProtection="1">
      <protection/>
    </xf>
    <xf numFmtId="0" fontId="5" fillId="0" borderId="3" xfId="0" applyFont="1" applyBorder="1" applyProtection="1">
      <protection/>
    </xf>
    <xf numFmtId="0" fontId="5" fillId="0" borderId="5" xfId="0" applyFont="1" applyBorder="1" applyProtection="1">
      <protection/>
    </xf>
    <xf numFmtId="0" fontId="5" fillId="0" borderId="9" xfId="0" applyFont="1" applyBorder="1" applyProtection="1">
      <protection/>
    </xf>
    <xf numFmtId="0" fontId="5" fillId="0" borderId="2" xfId="0" applyFont="1" applyBorder="1" applyProtection="1">
      <protection/>
    </xf>
    <xf numFmtId="0" fontId="10" fillId="0" borderId="0" xfId="0" applyFont="1" applyProtection="1">
      <protection/>
    </xf>
    <xf numFmtId="0" fontId="10" fillId="0" borderId="0" xfId="0" applyFont="1" applyAlignment="1" applyProtection="1">
      <alignment horizontal="center" vertical="center"/>
      <protection/>
    </xf>
    <xf numFmtId="165" fontId="12" fillId="3" borderId="10" xfId="0" applyNumberFormat="1" applyFont="1" applyFill="1" applyBorder="1" applyAlignment="1" applyProtection="1">
      <alignment horizontal="center" vertical="center"/>
      <protection/>
    </xf>
    <xf numFmtId="165" fontId="12" fillId="3" borderId="11" xfId="0" applyNumberFormat="1" applyFont="1" applyFill="1" applyBorder="1" applyAlignment="1" applyProtection="1">
      <alignment vertical="center"/>
      <protection/>
    </xf>
    <xf numFmtId="165" fontId="12" fillId="3" borderId="10" xfId="0" applyNumberFormat="1" applyFont="1" applyFill="1" applyBorder="1" applyAlignment="1" applyProtection="1">
      <alignment vertical="center"/>
      <protection/>
    </xf>
    <xf numFmtId="0" fontId="13" fillId="0" borderId="0" xfId="0" applyFont="1" applyProtection="1">
      <protection/>
    </xf>
    <xf numFmtId="0" fontId="4" fillId="4" borderId="11" xfId="0" applyFont="1" applyFill="1" applyBorder="1" applyAlignment="1" applyProtection="1">
      <alignment horizontal="center" vertical="center" wrapText="1"/>
      <protection locked="0"/>
    </xf>
    <xf numFmtId="164" fontId="5" fillId="4" borderId="12" xfId="0" applyNumberFormat="1" applyFont="1" applyFill="1" applyBorder="1" applyAlignment="1" applyProtection="1">
      <alignment horizontal="center" vertical="center"/>
      <protection locked="0"/>
    </xf>
    <xf numFmtId="164" fontId="5" fillId="4" borderId="13" xfId="0" applyNumberFormat="1" applyFont="1" applyFill="1" applyBorder="1" applyAlignment="1" applyProtection="1">
      <alignment horizontal="center" vertical="center"/>
      <protection locked="0"/>
    </xf>
    <xf numFmtId="164" fontId="5" fillId="4" borderId="14" xfId="0" applyNumberFormat="1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center" vertical="center" wrapText="1"/>
      <protection/>
    </xf>
    <xf numFmtId="0" fontId="4" fillId="3" borderId="16" xfId="0" applyFont="1" applyFill="1" applyBorder="1" applyAlignment="1" applyProtection="1">
      <alignment horizontal="center" vertical="center" wrapText="1"/>
      <protection/>
    </xf>
    <xf numFmtId="0" fontId="4" fillId="3" borderId="17" xfId="0" applyFont="1" applyFill="1" applyBorder="1" applyAlignment="1" applyProtection="1">
      <alignment horizontal="center" vertical="center" wrapText="1"/>
      <protection/>
    </xf>
    <xf numFmtId="0" fontId="4" fillId="3" borderId="18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3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7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5" fillId="0" borderId="8" xfId="0" applyFont="1" applyBorder="1" applyAlignment="1" applyProtection="1">
      <alignment horizontal="left" vertical="center"/>
      <protection/>
    </xf>
    <xf numFmtId="0" fontId="5" fillId="0" borderId="22" xfId="0" applyFont="1" applyBorder="1" applyAlignment="1" applyProtection="1">
      <alignment horizontal="left" vertical="center"/>
      <protection/>
    </xf>
    <xf numFmtId="0" fontId="5" fillId="0" borderId="23" xfId="0" applyFont="1" applyBorder="1" applyAlignment="1" applyProtection="1">
      <alignment horizontal="left" vertical="center"/>
      <protection/>
    </xf>
    <xf numFmtId="0" fontId="5" fillId="0" borderId="24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5" fillId="0" borderId="25" xfId="0" applyFont="1" applyBorder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center" vertical="center" wrapText="1"/>
      <protection/>
    </xf>
    <xf numFmtId="0" fontId="6" fillId="3" borderId="24" xfId="0" applyFont="1" applyFill="1" applyBorder="1" applyAlignment="1" applyProtection="1">
      <alignment horizontal="center" vertical="center" wrapText="1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 wrapText="1"/>
      <protection/>
    </xf>
    <xf numFmtId="0" fontId="6" fillId="3" borderId="14" xfId="0" applyFont="1" applyFill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vertical="center"/>
      <protection/>
    </xf>
    <xf numFmtId="0" fontId="7" fillId="0" borderId="8" xfId="0" applyFont="1" applyBorder="1" applyAlignment="1" applyProtection="1">
      <alignment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164" fontId="7" fillId="3" borderId="35" xfId="0" applyNumberFormat="1" applyFont="1" applyFill="1" applyBorder="1" applyAlignment="1" applyProtection="1">
      <alignment horizontal="center" vertical="center"/>
      <protection/>
    </xf>
    <xf numFmtId="0" fontId="7" fillId="3" borderId="7" xfId="0" applyFont="1" applyFill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6" fillId="3" borderId="36" xfId="0" applyFont="1" applyFill="1" applyBorder="1" applyAlignment="1" applyProtection="1">
      <alignment horizontal="center" vertical="center" wrapText="1"/>
      <protection/>
    </xf>
    <xf numFmtId="0" fontId="6" fillId="3" borderId="26" xfId="0" applyFont="1" applyFill="1" applyBorder="1" applyAlignment="1" applyProtection="1">
      <alignment horizontal="center" vertical="center" wrapText="1"/>
      <protection/>
    </xf>
    <xf numFmtId="0" fontId="6" fillId="3" borderId="37" xfId="0" applyFont="1" applyFill="1" applyBorder="1" applyAlignment="1" applyProtection="1">
      <alignment horizontal="center" vertical="center" wrapText="1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 vertical="center"/>
      <protection/>
    </xf>
    <xf numFmtId="0" fontId="7" fillId="0" borderId="39" xfId="0" applyFont="1" applyBorder="1" applyAlignment="1" applyProtection="1">
      <alignment horizontal="center" vertical="center"/>
      <protection/>
    </xf>
    <xf numFmtId="164" fontId="5" fillId="3" borderId="35" xfId="0" applyNumberFormat="1" applyFont="1" applyFill="1" applyBorder="1" applyAlignment="1" applyProtection="1">
      <alignment horizontal="center" vertical="center"/>
      <protection/>
    </xf>
    <xf numFmtId="164" fontId="5" fillId="3" borderId="7" xfId="0" applyNumberFormat="1" applyFont="1" applyFill="1" applyBorder="1" applyAlignment="1" applyProtection="1">
      <alignment horizontal="center" vertical="center"/>
      <protection/>
    </xf>
    <xf numFmtId="0" fontId="5" fillId="3" borderId="6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164" fontId="5" fillId="3" borderId="6" xfId="0" applyNumberFormat="1" applyFont="1" applyFill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3" borderId="23" xfId="0" applyFont="1" applyFill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left" vertical="center"/>
      <protection/>
    </xf>
    <xf numFmtId="0" fontId="5" fillId="0" borderId="4" xfId="0" applyFont="1" applyBorder="1" applyAlignment="1" applyProtection="1">
      <alignment horizontal="left" vertical="center" wrapText="1"/>
      <protection/>
    </xf>
    <xf numFmtId="0" fontId="5" fillId="0" borderId="5" xfId="0" applyFont="1" applyBorder="1" applyAlignment="1" applyProtection="1">
      <alignment horizontal="left" vertical="center" wrapText="1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42" xfId="0" applyFont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16" fontId="5" fillId="0" borderId="13" xfId="0" applyNumberFormat="1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12" fillId="3" borderId="45" xfId="0" applyFont="1" applyFill="1" applyBorder="1" applyAlignment="1" applyProtection="1">
      <alignment horizontal="center" vertical="center"/>
      <protection/>
    </xf>
    <xf numFmtId="0" fontId="12" fillId="3" borderId="46" xfId="0" applyFont="1" applyFill="1" applyBorder="1" applyAlignment="1" applyProtection="1">
      <alignment horizontal="center" vertical="center"/>
      <protection/>
    </xf>
    <xf numFmtId="0" fontId="12" fillId="3" borderId="47" xfId="0" applyFont="1" applyFill="1" applyBorder="1" applyAlignment="1" applyProtection="1">
      <alignment horizontal="center" vertical="center"/>
      <protection/>
    </xf>
    <xf numFmtId="0" fontId="12" fillId="3" borderId="48" xfId="0" applyFont="1" applyFill="1" applyBorder="1" applyAlignment="1" applyProtection="1">
      <alignment horizontal="center" vertical="center"/>
      <protection/>
    </xf>
    <xf numFmtId="0" fontId="12" fillId="3" borderId="49" xfId="0" applyFont="1" applyFill="1" applyBorder="1" applyAlignment="1" applyProtection="1">
      <alignment horizontal="center" vertical="center"/>
      <protection/>
    </xf>
    <xf numFmtId="0" fontId="12" fillId="3" borderId="50" xfId="0" applyFont="1" applyFill="1" applyBorder="1" applyAlignment="1" applyProtection="1">
      <alignment horizontal="center" vertical="center"/>
      <protection/>
    </xf>
    <xf numFmtId="165" fontId="12" fillId="3" borderId="10" xfId="0" applyNumberFormat="1" applyFont="1" applyFill="1" applyBorder="1" applyAlignment="1" applyProtection="1">
      <alignment horizontal="center" vertical="center"/>
      <protection/>
    </xf>
    <xf numFmtId="165" fontId="12" fillId="3" borderId="51" xfId="0" applyNumberFormat="1" applyFont="1" applyFill="1" applyBorder="1" applyAlignment="1" applyProtection="1">
      <alignment horizontal="center" vertical="center"/>
      <protection/>
    </xf>
    <xf numFmtId="165" fontId="12" fillId="3" borderId="11" xfId="0" applyNumberFormat="1" applyFont="1" applyFill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center" vertical="center"/>
      <protection/>
    </xf>
    <xf numFmtId="0" fontId="5" fillId="0" borderId="50" xfId="0" applyFont="1" applyBorder="1" applyAlignment="1" applyProtection="1">
      <alignment horizontal="center" vertical="center"/>
      <protection/>
    </xf>
    <xf numFmtId="0" fontId="5" fillId="0" borderId="53" xfId="0" applyFont="1" applyBorder="1" applyAlignment="1" applyProtection="1">
      <alignment horizontal="center" vertical="center"/>
      <protection/>
    </xf>
    <xf numFmtId="0" fontId="5" fillId="3" borderId="54" xfId="0" applyFont="1" applyFill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164" fontId="5" fillId="3" borderId="54" xfId="0" applyNumberFormat="1" applyFont="1" applyFill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Kancelář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48"/>
  <sheetViews>
    <sheetView tabSelected="1" zoomScale="90" zoomScaleNormal="90" workbookViewId="0" topLeftCell="A1">
      <selection activeCell="F5" sqref="F5:F9"/>
    </sheetView>
  </sheetViews>
  <sheetFormatPr defaultColWidth="9.140625" defaultRowHeight="15"/>
  <cols>
    <col min="1" max="1" width="6.7109375" style="1" bestFit="1" customWidth="1"/>
    <col min="2" max="2" width="21.57421875" style="0" bestFit="1" customWidth="1"/>
    <col min="3" max="3" width="29.00390625" style="0" bestFit="1" customWidth="1"/>
    <col min="4" max="4" width="11.57421875" style="0" bestFit="1" customWidth="1"/>
    <col min="5" max="5" width="11.8515625" style="0" bestFit="1" customWidth="1"/>
    <col min="6" max="6" width="15.7109375" style="0" bestFit="1" customWidth="1"/>
    <col min="7" max="7" width="15.7109375" style="1" bestFit="1" customWidth="1"/>
    <col min="8" max="8" width="15.7109375" style="0" bestFit="1" customWidth="1"/>
    <col min="9" max="9" width="15.7109375" style="1" bestFit="1" customWidth="1"/>
    <col min="10" max="10" width="15.7109375" style="0" bestFit="1" customWidth="1"/>
    <col min="11" max="11" width="15.7109375" style="1" bestFit="1" customWidth="1"/>
    <col min="12" max="12" width="15.7109375" style="0" bestFit="1" customWidth="1"/>
    <col min="13" max="13" width="15.7109375" style="1" bestFit="1" customWidth="1"/>
  </cols>
  <sheetData>
    <row r="1" spans="1:2" s="1" customFormat="1" ht="15">
      <c r="A1" s="2" t="s">
        <v>0</v>
      </c>
      <c r="B1" s="2"/>
    </row>
    <row r="2" spans="1:13" s="1" customFormat="1" ht="15">
      <c r="A2" s="8" t="s">
        <v>1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1" customFormat="1" ht="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1" customFormat="1" ht="39.6">
      <c r="A4" s="9"/>
      <c r="B4" s="37" t="s">
        <v>2</v>
      </c>
      <c r="C4" s="38"/>
      <c r="D4" s="39"/>
      <c r="E4" s="40"/>
      <c r="F4" s="33" t="s">
        <v>3</v>
      </c>
      <c r="G4" s="9"/>
      <c r="H4" s="9"/>
      <c r="I4" s="9"/>
      <c r="J4" s="9"/>
      <c r="K4" s="9"/>
      <c r="L4" s="9"/>
      <c r="M4" s="9"/>
    </row>
    <row r="5" spans="1:13" s="1" customFormat="1" ht="15">
      <c r="A5" s="9"/>
      <c r="B5" s="41" t="s">
        <v>4</v>
      </c>
      <c r="C5" s="42"/>
      <c r="D5" s="43"/>
      <c r="E5" s="44"/>
      <c r="F5" s="34"/>
      <c r="G5" s="9"/>
      <c r="H5" s="9"/>
      <c r="I5" s="9"/>
      <c r="J5" s="9"/>
      <c r="K5" s="9"/>
      <c r="L5" s="9"/>
      <c r="M5" s="9"/>
    </row>
    <row r="6" spans="1:13" s="1" customFormat="1" ht="15">
      <c r="A6" s="9"/>
      <c r="B6" s="45" t="s">
        <v>5</v>
      </c>
      <c r="C6" s="46"/>
      <c r="D6" s="47"/>
      <c r="E6" s="48"/>
      <c r="F6" s="35"/>
      <c r="G6" s="9"/>
      <c r="H6" s="9"/>
      <c r="I6" s="9"/>
      <c r="J6" s="9"/>
      <c r="K6" s="9"/>
      <c r="L6" s="9"/>
      <c r="M6" s="9"/>
    </row>
    <row r="7" spans="1:13" s="1" customFormat="1" ht="15">
      <c r="A7" s="9"/>
      <c r="B7" s="45" t="s">
        <v>6</v>
      </c>
      <c r="C7" s="46"/>
      <c r="D7" s="47"/>
      <c r="E7" s="48"/>
      <c r="F7" s="35"/>
      <c r="G7" s="9"/>
      <c r="H7" s="9"/>
      <c r="I7" s="9"/>
      <c r="J7" s="9"/>
      <c r="K7" s="9"/>
      <c r="L7" s="9"/>
      <c r="M7" s="9"/>
    </row>
    <row r="8" spans="1:13" s="1" customFormat="1" ht="15">
      <c r="A8" s="9"/>
      <c r="B8" s="45" t="s">
        <v>7</v>
      </c>
      <c r="C8" s="46"/>
      <c r="D8" s="47"/>
      <c r="E8" s="48"/>
      <c r="F8" s="35"/>
      <c r="G8" s="9"/>
      <c r="H8" s="9"/>
      <c r="I8" s="9"/>
      <c r="J8" s="9"/>
      <c r="K8" s="9"/>
      <c r="L8" s="9"/>
      <c r="M8" s="9"/>
    </row>
    <row r="9" spans="1:13" s="1" customFormat="1" ht="15">
      <c r="A9" s="9"/>
      <c r="B9" s="49" t="s">
        <v>8</v>
      </c>
      <c r="C9" s="50"/>
      <c r="D9" s="51"/>
      <c r="E9" s="52"/>
      <c r="F9" s="36"/>
      <c r="G9" s="9"/>
      <c r="H9" s="9"/>
      <c r="I9" s="9"/>
      <c r="J9" s="9"/>
      <c r="K9" s="9"/>
      <c r="L9" s="9"/>
      <c r="M9" s="9"/>
    </row>
    <row r="10" spans="1:13" s="1" customFormat="1" ht="15">
      <c r="A10" s="9"/>
      <c r="B10" s="10"/>
      <c r="C10" s="10"/>
      <c r="D10" s="10"/>
      <c r="E10" s="10"/>
      <c r="F10" s="11"/>
      <c r="G10" s="9"/>
      <c r="H10" s="9"/>
      <c r="I10" s="9"/>
      <c r="J10" s="9"/>
      <c r="K10" s="9"/>
      <c r="L10" s="9"/>
      <c r="M10" s="9"/>
    </row>
    <row r="11" spans="1:13" s="1" customFormat="1" ht="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37.25" customHeight="1">
      <c r="A12" s="53" t="s">
        <v>9</v>
      </c>
      <c r="B12" s="55" t="s">
        <v>10</v>
      </c>
      <c r="C12" s="12" t="s">
        <v>11</v>
      </c>
      <c r="D12" s="57" t="s">
        <v>12</v>
      </c>
      <c r="E12" s="59" t="s">
        <v>13</v>
      </c>
      <c r="F12" s="53" t="s">
        <v>14</v>
      </c>
      <c r="G12" s="72" t="s">
        <v>15</v>
      </c>
      <c r="H12" s="53" t="s">
        <v>16</v>
      </c>
      <c r="I12" s="72" t="s">
        <v>17</v>
      </c>
      <c r="J12" s="53" t="s">
        <v>18</v>
      </c>
      <c r="K12" s="72" t="s">
        <v>19</v>
      </c>
      <c r="L12" s="74" t="s">
        <v>20</v>
      </c>
      <c r="M12" s="72" t="s">
        <v>21</v>
      </c>
    </row>
    <row r="13" spans="1:13" ht="15">
      <c r="A13" s="54"/>
      <c r="B13" s="56"/>
      <c r="C13" s="13" t="s">
        <v>22</v>
      </c>
      <c r="D13" s="58"/>
      <c r="E13" s="60"/>
      <c r="F13" s="54"/>
      <c r="G13" s="73"/>
      <c r="H13" s="54"/>
      <c r="I13" s="73"/>
      <c r="J13" s="54"/>
      <c r="K13" s="73"/>
      <c r="L13" s="75"/>
      <c r="M13" s="73"/>
    </row>
    <row r="14" spans="1:13" ht="15">
      <c r="A14" s="61">
        <v>1</v>
      </c>
      <c r="B14" s="63" t="s">
        <v>23</v>
      </c>
      <c r="C14" s="14" t="s">
        <v>24</v>
      </c>
      <c r="D14" s="65" t="s">
        <v>25</v>
      </c>
      <c r="E14" s="67" t="s">
        <v>26</v>
      </c>
      <c r="F14" s="61" t="s">
        <v>27</v>
      </c>
      <c r="G14" s="69">
        <f>$F$5*104</f>
        <v>0</v>
      </c>
      <c r="H14" s="61" t="s">
        <v>28</v>
      </c>
      <c r="I14" s="69">
        <f>$F$6*16</f>
        <v>0</v>
      </c>
      <c r="J14" s="61">
        <v>2</v>
      </c>
      <c r="K14" s="69">
        <f>SUM(J14)*$F$8</f>
        <v>0</v>
      </c>
      <c r="L14" s="76">
        <v>0</v>
      </c>
      <c r="M14" s="78">
        <f>SUM(L14)*$F$9</f>
        <v>0</v>
      </c>
    </row>
    <row r="15" spans="1:13" s="3" customFormat="1" ht="15">
      <c r="A15" s="62"/>
      <c r="B15" s="64"/>
      <c r="C15" s="15">
        <v>2005</v>
      </c>
      <c r="D15" s="66"/>
      <c r="E15" s="68"/>
      <c r="F15" s="62"/>
      <c r="G15" s="70"/>
      <c r="H15" s="62"/>
      <c r="I15" s="70"/>
      <c r="J15" s="62"/>
      <c r="K15" s="70"/>
      <c r="L15" s="77"/>
      <c r="M15" s="79"/>
    </row>
    <row r="16" spans="1:13" s="3" customFormat="1" ht="15">
      <c r="A16" s="71">
        <v>2</v>
      </c>
      <c r="B16" s="85" t="s">
        <v>23</v>
      </c>
      <c r="C16" s="16" t="s">
        <v>29</v>
      </c>
      <c r="D16" s="86" t="s">
        <v>25</v>
      </c>
      <c r="E16" s="88" t="s">
        <v>30</v>
      </c>
      <c r="F16" s="71" t="s">
        <v>31</v>
      </c>
      <c r="G16" s="89" t="s">
        <v>31</v>
      </c>
      <c r="H16" s="71" t="s">
        <v>32</v>
      </c>
      <c r="I16" s="83">
        <f>$F$7*8</f>
        <v>0</v>
      </c>
      <c r="J16" s="71" t="s">
        <v>31</v>
      </c>
      <c r="K16" s="80" t="s">
        <v>31</v>
      </c>
      <c r="L16" s="82">
        <v>0</v>
      </c>
      <c r="M16" s="83">
        <f>SUM(L16)*$F$9</f>
        <v>0</v>
      </c>
    </row>
    <row r="17" spans="1:13" s="3" customFormat="1" ht="15">
      <c r="A17" s="71"/>
      <c r="B17" s="85"/>
      <c r="C17" s="15">
        <v>2005</v>
      </c>
      <c r="D17" s="87"/>
      <c r="E17" s="88"/>
      <c r="F17" s="71"/>
      <c r="G17" s="89"/>
      <c r="H17" s="71"/>
      <c r="I17" s="81"/>
      <c r="J17" s="71"/>
      <c r="K17" s="81"/>
      <c r="L17" s="82"/>
      <c r="M17" s="79"/>
    </row>
    <row r="18" spans="1:13" s="3" customFormat="1" ht="15">
      <c r="A18" s="84">
        <v>3</v>
      </c>
      <c r="B18" s="85" t="s">
        <v>33</v>
      </c>
      <c r="C18" s="16" t="s">
        <v>34</v>
      </c>
      <c r="D18" s="86" t="s">
        <v>25</v>
      </c>
      <c r="E18" s="88" t="s">
        <v>35</v>
      </c>
      <c r="F18" s="71" t="s">
        <v>27</v>
      </c>
      <c r="G18" s="83">
        <f>$F$5*104</f>
        <v>0</v>
      </c>
      <c r="H18" s="71" t="s">
        <v>28</v>
      </c>
      <c r="I18" s="83">
        <f>$F$6*16</f>
        <v>0</v>
      </c>
      <c r="J18" s="71">
        <v>2</v>
      </c>
      <c r="K18" s="83">
        <f>SUM(J18)*$F$8</f>
        <v>0</v>
      </c>
      <c r="L18" s="82">
        <v>1</v>
      </c>
      <c r="M18" s="83">
        <f>SUM(L18)*$F$9</f>
        <v>0</v>
      </c>
    </row>
    <row r="19" spans="1:13" s="3" customFormat="1" ht="15">
      <c r="A19" s="62"/>
      <c r="B19" s="85"/>
      <c r="C19" s="15">
        <v>2006</v>
      </c>
      <c r="D19" s="87"/>
      <c r="E19" s="88"/>
      <c r="F19" s="71"/>
      <c r="G19" s="81"/>
      <c r="H19" s="71"/>
      <c r="I19" s="81"/>
      <c r="J19" s="71"/>
      <c r="K19" s="81"/>
      <c r="L19" s="82"/>
      <c r="M19" s="79"/>
    </row>
    <row r="20" spans="1:13" s="3" customFormat="1" ht="15">
      <c r="A20" s="71">
        <v>4</v>
      </c>
      <c r="B20" s="85" t="s">
        <v>36</v>
      </c>
      <c r="C20" s="16" t="s">
        <v>37</v>
      </c>
      <c r="D20" s="86" t="s">
        <v>25</v>
      </c>
      <c r="E20" s="88" t="s">
        <v>26</v>
      </c>
      <c r="F20" s="71" t="s">
        <v>38</v>
      </c>
      <c r="G20" s="83">
        <f>$F$5*104</f>
        <v>0</v>
      </c>
      <c r="H20" s="71" t="s">
        <v>28</v>
      </c>
      <c r="I20" s="83">
        <f>$F$6*16</f>
        <v>0</v>
      </c>
      <c r="J20" s="71">
        <v>2</v>
      </c>
      <c r="K20" s="83">
        <f>SUM(J20)*$F$8</f>
        <v>0</v>
      </c>
      <c r="L20" s="82">
        <v>1</v>
      </c>
      <c r="M20" s="83">
        <f>SUM(L20)*$F$9</f>
        <v>0</v>
      </c>
    </row>
    <row r="21" spans="1:13" s="3" customFormat="1" ht="15">
      <c r="A21" s="71"/>
      <c r="B21" s="85"/>
      <c r="C21" s="15">
        <v>2006</v>
      </c>
      <c r="D21" s="87"/>
      <c r="E21" s="88"/>
      <c r="F21" s="71"/>
      <c r="G21" s="81"/>
      <c r="H21" s="71"/>
      <c r="I21" s="81"/>
      <c r="J21" s="71"/>
      <c r="K21" s="81"/>
      <c r="L21" s="82"/>
      <c r="M21" s="79"/>
    </row>
    <row r="22" spans="1:13" s="3" customFormat="1" ht="15">
      <c r="A22" s="84">
        <v>5</v>
      </c>
      <c r="B22" s="85" t="s">
        <v>39</v>
      </c>
      <c r="C22" s="16" t="s">
        <v>40</v>
      </c>
      <c r="D22" s="86" t="s">
        <v>25</v>
      </c>
      <c r="E22" s="88" t="s">
        <v>35</v>
      </c>
      <c r="F22" s="71" t="s">
        <v>27</v>
      </c>
      <c r="G22" s="83">
        <f>$F$5*104</f>
        <v>0</v>
      </c>
      <c r="H22" s="71" t="s">
        <v>28</v>
      </c>
      <c r="I22" s="83">
        <f>$F$6*16</f>
        <v>0</v>
      </c>
      <c r="J22" s="71">
        <v>2</v>
      </c>
      <c r="K22" s="83">
        <f>SUM(J22)*$F$8</f>
        <v>0</v>
      </c>
      <c r="L22" s="82">
        <v>1</v>
      </c>
      <c r="M22" s="83">
        <f>SUM(L22)*$F$9</f>
        <v>0</v>
      </c>
    </row>
    <row r="23" spans="1:13" s="3" customFormat="1" ht="15">
      <c r="A23" s="62"/>
      <c r="B23" s="85"/>
      <c r="C23" s="17">
        <v>1979</v>
      </c>
      <c r="D23" s="87"/>
      <c r="E23" s="88"/>
      <c r="F23" s="71"/>
      <c r="G23" s="81"/>
      <c r="H23" s="71"/>
      <c r="I23" s="81"/>
      <c r="J23" s="71"/>
      <c r="K23" s="81"/>
      <c r="L23" s="82"/>
      <c r="M23" s="79"/>
    </row>
    <row r="24" spans="1:13" s="3" customFormat="1" ht="15">
      <c r="A24" s="71">
        <v>6</v>
      </c>
      <c r="B24" s="85" t="s">
        <v>39</v>
      </c>
      <c r="C24" s="16" t="s">
        <v>41</v>
      </c>
      <c r="D24" s="86" t="s">
        <v>25</v>
      </c>
      <c r="E24" s="88" t="s">
        <v>35</v>
      </c>
      <c r="F24" s="71" t="s">
        <v>31</v>
      </c>
      <c r="G24" s="89" t="s">
        <v>31</v>
      </c>
      <c r="H24" s="71" t="s">
        <v>32</v>
      </c>
      <c r="I24" s="83">
        <f>$F$7*8</f>
        <v>0</v>
      </c>
      <c r="J24" s="71">
        <v>1</v>
      </c>
      <c r="K24" s="83">
        <f>SUM(J24)*$F$8</f>
        <v>0</v>
      </c>
      <c r="L24" s="82">
        <v>0</v>
      </c>
      <c r="M24" s="83">
        <f>SUM(L24)*$F$9</f>
        <v>0</v>
      </c>
    </row>
    <row r="25" spans="1:13" s="3" customFormat="1" ht="15">
      <c r="A25" s="71"/>
      <c r="B25" s="85"/>
      <c r="C25" s="15">
        <v>2010</v>
      </c>
      <c r="D25" s="87"/>
      <c r="E25" s="88"/>
      <c r="F25" s="71"/>
      <c r="G25" s="89"/>
      <c r="H25" s="71"/>
      <c r="I25" s="79"/>
      <c r="J25" s="71"/>
      <c r="K25" s="79"/>
      <c r="L25" s="82"/>
      <c r="M25" s="79"/>
    </row>
    <row r="26" spans="1:13" s="3" customFormat="1" ht="15">
      <c r="A26" s="84">
        <v>7</v>
      </c>
      <c r="B26" s="85" t="s">
        <v>39</v>
      </c>
      <c r="C26" s="16" t="s">
        <v>42</v>
      </c>
      <c r="D26" s="86" t="s">
        <v>25</v>
      </c>
      <c r="E26" s="88" t="s">
        <v>26</v>
      </c>
      <c r="F26" s="71" t="s">
        <v>31</v>
      </c>
      <c r="G26" s="89" t="s">
        <v>31</v>
      </c>
      <c r="H26" s="71" t="s">
        <v>32</v>
      </c>
      <c r="I26" s="83">
        <f>$F$7*8</f>
        <v>0</v>
      </c>
      <c r="J26" s="71">
        <v>1</v>
      </c>
      <c r="K26" s="83">
        <f>SUM(J26)*$F$8</f>
        <v>0</v>
      </c>
      <c r="L26" s="82">
        <v>0</v>
      </c>
      <c r="M26" s="83">
        <f>SUM(L26)*$F$9</f>
        <v>0</v>
      </c>
    </row>
    <row r="27" spans="1:13" s="3" customFormat="1" ht="15">
      <c r="A27" s="62"/>
      <c r="B27" s="85"/>
      <c r="C27" s="15">
        <v>2010</v>
      </c>
      <c r="D27" s="87"/>
      <c r="E27" s="88"/>
      <c r="F27" s="71"/>
      <c r="G27" s="89"/>
      <c r="H27" s="71"/>
      <c r="I27" s="81"/>
      <c r="J27" s="71"/>
      <c r="K27" s="79"/>
      <c r="L27" s="82"/>
      <c r="M27" s="79"/>
    </row>
    <row r="28" spans="1:13" s="3" customFormat="1" ht="15">
      <c r="A28" s="71">
        <v>8</v>
      </c>
      <c r="B28" s="85" t="s">
        <v>39</v>
      </c>
      <c r="C28" s="16" t="s">
        <v>41</v>
      </c>
      <c r="D28" s="86" t="s">
        <v>25</v>
      </c>
      <c r="E28" s="88" t="s">
        <v>30</v>
      </c>
      <c r="F28" s="71" t="s">
        <v>31</v>
      </c>
      <c r="G28" s="89" t="s">
        <v>31</v>
      </c>
      <c r="H28" s="71" t="s">
        <v>32</v>
      </c>
      <c r="I28" s="83">
        <f>$F$7*8</f>
        <v>0</v>
      </c>
      <c r="J28" s="71">
        <v>1</v>
      </c>
      <c r="K28" s="83">
        <f>SUM(J28)*$F$8</f>
        <v>0</v>
      </c>
      <c r="L28" s="82">
        <v>0</v>
      </c>
      <c r="M28" s="83">
        <f>SUM(L28)*$F$9</f>
        <v>0</v>
      </c>
    </row>
    <row r="29" spans="1:13" s="3" customFormat="1" ht="15">
      <c r="A29" s="71"/>
      <c r="B29" s="85"/>
      <c r="C29" s="15">
        <v>2010</v>
      </c>
      <c r="D29" s="87"/>
      <c r="E29" s="88"/>
      <c r="F29" s="71"/>
      <c r="G29" s="89"/>
      <c r="H29" s="71"/>
      <c r="I29" s="79"/>
      <c r="J29" s="71"/>
      <c r="K29" s="79"/>
      <c r="L29" s="82"/>
      <c r="M29" s="79"/>
    </row>
    <row r="30" spans="1:13" s="3" customFormat="1" ht="15">
      <c r="A30" s="84">
        <v>9</v>
      </c>
      <c r="B30" s="85" t="s">
        <v>39</v>
      </c>
      <c r="C30" s="16" t="s">
        <v>42</v>
      </c>
      <c r="D30" s="86" t="s">
        <v>25</v>
      </c>
      <c r="E30" s="88" t="s">
        <v>26</v>
      </c>
      <c r="F30" s="71" t="s">
        <v>31</v>
      </c>
      <c r="G30" s="89" t="s">
        <v>31</v>
      </c>
      <c r="H30" s="71" t="s">
        <v>32</v>
      </c>
      <c r="I30" s="83">
        <f>$F$7*8</f>
        <v>0</v>
      </c>
      <c r="J30" s="71">
        <v>1</v>
      </c>
      <c r="K30" s="83">
        <f>SUM(J30)*$F$8</f>
        <v>0</v>
      </c>
      <c r="L30" s="82">
        <v>0</v>
      </c>
      <c r="M30" s="83">
        <f>SUM(L30)*$F$9</f>
        <v>0</v>
      </c>
    </row>
    <row r="31" spans="1:13" s="3" customFormat="1" ht="15">
      <c r="A31" s="62"/>
      <c r="B31" s="85"/>
      <c r="C31" s="15">
        <v>2010</v>
      </c>
      <c r="D31" s="87"/>
      <c r="E31" s="88"/>
      <c r="F31" s="71"/>
      <c r="G31" s="89"/>
      <c r="H31" s="71"/>
      <c r="I31" s="79"/>
      <c r="J31" s="71"/>
      <c r="K31" s="79"/>
      <c r="L31" s="82"/>
      <c r="M31" s="79"/>
    </row>
    <row r="32" spans="1:13" s="3" customFormat="1" ht="15">
      <c r="A32" s="71">
        <v>10</v>
      </c>
      <c r="B32" s="85" t="s">
        <v>43</v>
      </c>
      <c r="C32" s="16" t="s">
        <v>44</v>
      </c>
      <c r="D32" s="86" t="s">
        <v>25</v>
      </c>
      <c r="E32" s="88" t="s">
        <v>45</v>
      </c>
      <c r="F32" s="71" t="s">
        <v>27</v>
      </c>
      <c r="G32" s="83">
        <f>$F$5*104</f>
        <v>0</v>
      </c>
      <c r="H32" s="71" t="s">
        <v>28</v>
      </c>
      <c r="I32" s="83">
        <f>$F$6*16</f>
        <v>0</v>
      </c>
      <c r="J32" s="71">
        <v>1</v>
      </c>
      <c r="K32" s="83">
        <f>SUM(J32)*$F$8</f>
        <v>0</v>
      </c>
      <c r="L32" s="82">
        <v>1</v>
      </c>
      <c r="M32" s="83">
        <f>SUM(L32)*$F$9</f>
        <v>0</v>
      </c>
    </row>
    <row r="33" spans="1:13" s="3" customFormat="1" ht="15">
      <c r="A33" s="71"/>
      <c r="B33" s="85"/>
      <c r="C33" s="15">
        <v>1975</v>
      </c>
      <c r="D33" s="87"/>
      <c r="E33" s="88"/>
      <c r="F33" s="71"/>
      <c r="G33" s="81"/>
      <c r="H33" s="71"/>
      <c r="I33" s="81"/>
      <c r="J33" s="71"/>
      <c r="K33" s="79"/>
      <c r="L33" s="82"/>
      <c r="M33" s="79"/>
    </row>
    <row r="34" spans="1:13" s="3" customFormat="1" ht="15">
      <c r="A34" s="84">
        <v>11</v>
      </c>
      <c r="B34" s="85" t="s">
        <v>43</v>
      </c>
      <c r="C34" s="16" t="s">
        <v>44</v>
      </c>
      <c r="D34" s="86" t="s">
        <v>25</v>
      </c>
      <c r="E34" s="88" t="s">
        <v>45</v>
      </c>
      <c r="F34" s="71" t="s">
        <v>27</v>
      </c>
      <c r="G34" s="83">
        <f>$F$5*104</f>
        <v>0</v>
      </c>
      <c r="H34" s="71" t="s">
        <v>28</v>
      </c>
      <c r="I34" s="83">
        <f>$F$6*16</f>
        <v>0</v>
      </c>
      <c r="J34" s="71">
        <v>1</v>
      </c>
      <c r="K34" s="83">
        <f>SUM(J34)*$F$8</f>
        <v>0</v>
      </c>
      <c r="L34" s="82">
        <v>1</v>
      </c>
      <c r="M34" s="83">
        <f>SUM(L34)*$F$9</f>
        <v>0</v>
      </c>
    </row>
    <row r="35" spans="1:13" s="3" customFormat="1" ht="15">
      <c r="A35" s="62"/>
      <c r="B35" s="85"/>
      <c r="C35" s="15">
        <v>1976</v>
      </c>
      <c r="D35" s="87"/>
      <c r="E35" s="88"/>
      <c r="F35" s="71"/>
      <c r="G35" s="81"/>
      <c r="H35" s="71"/>
      <c r="I35" s="81"/>
      <c r="J35" s="71"/>
      <c r="K35" s="79"/>
      <c r="L35" s="82"/>
      <c r="M35" s="79"/>
    </row>
    <row r="36" spans="1:13" s="3" customFormat="1" ht="15">
      <c r="A36" s="71">
        <v>12</v>
      </c>
      <c r="B36" s="85" t="s">
        <v>46</v>
      </c>
      <c r="C36" s="16" t="s">
        <v>47</v>
      </c>
      <c r="D36" s="86" t="s">
        <v>48</v>
      </c>
      <c r="E36" s="88" t="s">
        <v>49</v>
      </c>
      <c r="F36" s="71" t="s">
        <v>27</v>
      </c>
      <c r="G36" s="83">
        <f>$F$5*104</f>
        <v>0</v>
      </c>
      <c r="H36" s="71" t="s">
        <v>28</v>
      </c>
      <c r="I36" s="83">
        <f>$F$6*16</f>
        <v>0</v>
      </c>
      <c r="J36" s="71">
        <v>2</v>
      </c>
      <c r="K36" s="83">
        <f>SUM(J36)*$F$8</f>
        <v>0</v>
      </c>
      <c r="L36" s="82">
        <v>1</v>
      </c>
      <c r="M36" s="83">
        <f>SUM(L36)*$F$9</f>
        <v>0</v>
      </c>
    </row>
    <row r="37" spans="1:13" s="3" customFormat="1" ht="15">
      <c r="A37" s="71"/>
      <c r="B37" s="85"/>
      <c r="C37" s="15">
        <v>2010</v>
      </c>
      <c r="D37" s="87"/>
      <c r="E37" s="88"/>
      <c r="F37" s="71"/>
      <c r="G37" s="81"/>
      <c r="H37" s="71"/>
      <c r="I37" s="81"/>
      <c r="J37" s="71"/>
      <c r="K37" s="81"/>
      <c r="L37" s="82"/>
      <c r="M37" s="79"/>
    </row>
    <row r="38" spans="1:13" s="3" customFormat="1" ht="15">
      <c r="A38" s="84">
        <v>13</v>
      </c>
      <c r="B38" s="85" t="s">
        <v>46</v>
      </c>
      <c r="C38" s="16" t="s">
        <v>47</v>
      </c>
      <c r="D38" s="86" t="s">
        <v>48</v>
      </c>
      <c r="E38" s="88" t="s">
        <v>49</v>
      </c>
      <c r="F38" s="71" t="s">
        <v>27</v>
      </c>
      <c r="G38" s="83">
        <f>$F$5*104</f>
        <v>0</v>
      </c>
      <c r="H38" s="71" t="s">
        <v>28</v>
      </c>
      <c r="I38" s="83">
        <f>$F$6*16</f>
        <v>0</v>
      </c>
      <c r="J38" s="71">
        <v>2</v>
      </c>
      <c r="K38" s="83">
        <f>SUM(J38)*$F$8</f>
        <v>0</v>
      </c>
      <c r="L38" s="82">
        <v>1</v>
      </c>
      <c r="M38" s="83">
        <f>SUM(L38)*$F$9</f>
        <v>0</v>
      </c>
    </row>
    <row r="39" spans="1:13" s="3" customFormat="1" ht="15">
      <c r="A39" s="62"/>
      <c r="B39" s="85"/>
      <c r="C39" s="17">
        <v>2010</v>
      </c>
      <c r="D39" s="87"/>
      <c r="E39" s="88"/>
      <c r="F39" s="71"/>
      <c r="G39" s="81"/>
      <c r="H39" s="71"/>
      <c r="I39" s="81"/>
      <c r="J39" s="71"/>
      <c r="K39" s="81"/>
      <c r="L39" s="82"/>
      <c r="M39" s="79"/>
    </row>
    <row r="40" spans="1:13" s="3" customFormat="1" ht="15">
      <c r="A40" s="71">
        <v>14</v>
      </c>
      <c r="B40" s="85" t="s">
        <v>50</v>
      </c>
      <c r="C40" s="16" t="s">
        <v>51</v>
      </c>
      <c r="D40" s="86" t="s">
        <v>48</v>
      </c>
      <c r="E40" s="88" t="s">
        <v>52</v>
      </c>
      <c r="F40" s="71" t="s">
        <v>27</v>
      </c>
      <c r="G40" s="83">
        <f>$F$5*104</f>
        <v>0</v>
      </c>
      <c r="H40" s="71" t="s">
        <v>28</v>
      </c>
      <c r="I40" s="83">
        <f>$F$6*16</f>
        <v>0</v>
      </c>
      <c r="J40" s="71">
        <v>2</v>
      </c>
      <c r="K40" s="83">
        <f>SUM(J40)*$F$8</f>
        <v>0</v>
      </c>
      <c r="L40" s="82">
        <v>1</v>
      </c>
      <c r="M40" s="83">
        <f>SUM(L40)*$F$9</f>
        <v>0</v>
      </c>
    </row>
    <row r="41" spans="1:13" s="3" customFormat="1" ht="15">
      <c r="A41" s="71"/>
      <c r="B41" s="85"/>
      <c r="C41" s="15">
        <v>2007</v>
      </c>
      <c r="D41" s="87"/>
      <c r="E41" s="88"/>
      <c r="F41" s="71"/>
      <c r="G41" s="81"/>
      <c r="H41" s="71"/>
      <c r="I41" s="81"/>
      <c r="J41" s="71"/>
      <c r="K41" s="81"/>
      <c r="L41" s="82"/>
      <c r="M41" s="79"/>
    </row>
    <row r="42" spans="1:13" s="3" customFormat="1" ht="15">
      <c r="A42" s="84">
        <v>15</v>
      </c>
      <c r="B42" s="85" t="s">
        <v>53</v>
      </c>
      <c r="C42" s="16" t="s">
        <v>51</v>
      </c>
      <c r="D42" s="86" t="s">
        <v>48</v>
      </c>
      <c r="E42" s="88" t="s">
        <v>49</v>
      </c>
      <c r="F42" s="71" t="s">
        <v>27</v>
      </c>
      <c r="G42" s="83">
        <f>$F$5*104</f>
        <v>0</v>
      </c>
      <c r="H42" s="71" t="s">
        <v>28</v>
      </c>
      <c r="I42" s="83">
        <f>$F$6*16</f>
        <v>0</v>
      </c>
      <c r="J42" s="71">
        <v>2</v>
      </c>
      <c r="K42" s="83">
        <f>SUM(J42)*$F$8</f>
        <v>0</v>
      </c>
      <c r="L42" s="82">
        <v>1</v>
      </c>
      <c r="M42" s="83">
        <f>SUM(L42)*$F$9</f>
        <v>0</v>
      </c>
    </row>
    <row r="43" spans="1:13" s="3" customFormat="1" ht="15">
      <c r="A43" s="62"/>
      <c r="B43" s="85"/>
      <c r="C43" s="15">
        <v>2007</v>
      </c>
      <c r="D43" s="87"/>
      <c r="E43" s="88"/>
      <c r="F43" s="71"/>
      <c r="G43" s="81"/>
      <c r="H43" s="71"/>
      <c r="I43" s="81"/>
      <c r="J43" s="71"/>
      <c r="K43" s="81"/>
      <c r="L43" s="82"/>
      <c r="M43" s="79"/>
    </row>
    <row r="44" spans="1:13" s="3" customFormat="1" ht="15">
      <c r="A44" s="71">
        <v>16</v>
      </c>
      <c r="B44" s="85" t="s">
        <v>54</v>
      </c>
      <c r="C44" s="16" t="s">
        <v>51</v>
      </c>
      <c r="D44" s="86" t="s">
        <v>48</v>
      </c>
      <c r="E44" s="88" t="s">
        <v>55</v>
      </c>
      <c r="F44" s="71" t="s">
        <v>27</v>
      </c>
      <c r="G44" s="83">
        <f>$F$5*104</f>
        <v>0</v>
      </c>
      <c r="H44" s="71" t="s">
        <v>28</v>
      </c>
      <c r="I44" s="83">
        <f>$F$6*16</f>
        <v>0</v>
      </c>
      <c r="J44" s="71">
        <v>2</v>
      </c>
      <c r="K44" s="83">
        <f>SUM(J44)*$F$8</f>
        <v>0</v>
      </c>
      <c r="L44" s="82">
        <v>1</v>
      </c>
      <c r="M44" s="83">
        <f>SUM(L44)*$F$9</f>
        <v>0</v>
      </c>
    </row>
    <row r="45" spans="1:13" s="3" customFormat="1" ht="15">
      <c r="A45" s="71"/>
      <c r="B45" s="85"/>
      <c r="C45" s="15">
        <v>2007</v>
      </c>
      <c r="D45" s="87"/>
      <c r="E45" s="88"/>
      <c r="F45" s="71"/>
      <c r="G45" s="81"/>
      <c r="H45" s="71"/>
      <c r="I45" s="81"/>
      <c r="J45" s="71"/>
      <c r="K45" s="81"/>
      <c r="L45" s="82"/>
      <c r="M45" s="79"/>
    </row>
    <row r="46" spans="1:13" s="3" customFormat="1" ht="15">
      <c r="A46" s="84">
        <v>17</v>
      </c>
      <c r="B46" s="85" t="s">
        <v>56</v>
      </c>
      <c r="C46" s="16" t="s">
        <v>57</v>
      </c>
      <c r="D46" s="86" t="s">
        <v>25</v>
      </c>
      <c r="E46" s="88" t="s">
        <v>49</v>
      </c>
      <c r="F46" s="71" t="s">
        <v>27</v>
      </c>
      <c r="G46" s="83">
        <f>$F$5*104</f>
        <v>0</v>
      </c>
      <c r="H46" s="71" t="s">
        <v>28</v>
      </c>
      <c r="I46" s="83">
        <f>$F$6*16</f>
        <v>0</v>
      </c>
      <c r="J46" s="71">
        <v>1</v>
      </c>
      <c r="K46" s="83">
        <f>SUM(J46)*$F$8</f>
        <v>0</v>
      </c>
      <c r="L46" s="82">
        <v>1</v>
      </c>
      <c r="M46" s="83">
        <f>SUM(L46)*$F$9</f>
        <v>0</v>
      </c>
    </row>
    <row r="47" spans="1:13" s="3" customFormat="1" ht="15">
      <c r="A47" s="62"/>
      <c r="B47" s="85"/>
      <c r="C47" s="15">
        <v>1996</v>
      </c>
      <c r="D47" s="87"/>
      <c r="E47" s="88"/>
      <c r="F47" s="71"/>
      <c r="G47" s="81"/>
      <c r="H47" s="71"/>
      <c r="I47" s="81"/>
      <c r="J47" s="71"/>
      <c r="K47" s="79"/>
      <c r="L47" s="82"/>
      <c r="M47" s="79"/>
    </row>
    <row r="48" spans="1:13" s="3" customFormat="1" ht="15">
      <c r="A48" s="71">
        <v>18</v>
      </c>
      <c r="B48" s="85" t="s">
        <v>58</v>
      </c>
      <c r="C48" s="16" t="s">
        <v>59</v>
      </c>
      <c r="D48" s="86" t="s">
        <v>48</v>
      </c>
      <c r="E48" s="88" t="s">
        <v>45</v>
      </c>
      <c r="F48" s="71" t="s">
        <v>27</v>
      </c>
      <c r="G48" s="83">
        <f>$F$5*104</f>
        <v>0</v>
      </c>
      <c r="H48" s="71" t="s">
        <v>28</v>
      </c>
      <c r="I48" s="83">
        <f>$F$6*16</f>
        <v>0</v>
      </c>
      <c r="J48" s="71">
        <v>2</v>
      </c>
      <c r="K48" s="83">
        <f>SUM(J48)*$F$8</f>
        <v>0</v>
      </c>
      <c r="L48" s="82">
        <v>1</v>
      </c>
      <c r="M48" s="83">
        <f>SUM(L48)*$F$9</f>
        <v>0</v>
      </c>
    </row>
    <row r="49" spans="1:13" s="3" customFormat="1" ht="15">
      <c r="A49" s="71"/>
      <c r="B49" s="85"/>
      <c r="C49" s="15">
        <v>2004</v>
      </c>
      <c r="D49" s="87"/>
      <c r="E49" s="88"/>
      <c r="F49" s="71"/>
      <c r="G49" s="81"/>
      <c r="H49" s="71"/>
      <c r="I49" s="81"/>
      <c r="J49" s="71"/>
      <c r="K49" s="81"/>
      <c r="L49" s="82"/>
      <c r="M49" s="79"/>
    </row>
    <row r="50" spans="1:13" s="3" customFormat="1" ht="15">
      <c r="A50" s="84">
        <v>19</v>
      </c>
      <c r="B50" s="85" t="s">
        <v>58</v>
      </c>
      <c r="C50" s="16" t="s">
        <v>60</v>
      </c>
      <c r="D50" s="86" t="s">
        <v>25</v>
      </c>
      <c r="E50" s="88" t="s">
        <v>61</v>
      </c>
      <c r="F50" s="71" t="s">
        <v>31</v>
      </c>
      <c r="G50" s="89" t="s">
        <v>31</v>
      </c>
      <c r="H50" s="71" t="s">
        <v>32</v>
      </c>
      <c r="I50" s="83">
        <f>$F$7*8</f>
        <v>0</v>
      </c>
      <c r="J50" s="71">
        <v>1</v>
      </c>
      <c r="K50" s="83">
        <f>SUM(J50)*$F$8</f>
        <v>0</v>
      </c>
      <c r="L50" s="82">
        <v>0</v>
      </c>
      <c r="M50" s="83">
        <f>SUM(L50)*$F$9</f>
        <v>0</v>
      </c>
    </row>
    <row r="51" spans="1:13" s="3" customFormat="1" ht="15">
      <c r="A51" s="62"/>
      <c r="B51" s="85"/>
      <c r="C51" s="15">
        <v>2004</v>
      </c>
      <c r="D51" s="87"/>
      <c r="E51" s="88"/>
      <c r="F51" s="71"/>
      <c r="G51" s="89"/>
      <c r="H51" s="71"/>
      <c r="I51" s="79"/>
      <c r="J51" s="71"/>
      <c r="K51" s="79"/>
      <c r="L51" s="82"/>
      <c r="M51" s="79"/>
    </row>
    <row r="52" spans="1:13" s="3" customFormat="1" ht="15">
      <c r="A52" s="71">
        <v>20</v>
      </c>
      <c r="B52" s="85" t="s">
        <v>58</v>
      </c>
      <c r="C52" s="16" t="s">
        <v>62</v>
      </c>
      <c r="D52" s="86" t="s">
        <v>25</v>
      </c>
      <c r="E52" s="88" t="s">
        <v>61</v>
      </c>
      <c r="F52" s="71" t="s">
        <v>31</v>
      </c>
      <c r="G52" s="89" t="s">
        <v>31</v>
      </c>
      <c r="H52" s="71" t="s">
        <v>32</v>
      </c>
      <c r="I52" s="83">
        <f>$F$7*8</f>
        <v>0</v>
      </c>
      <c r="J52" s="71">
        <v>1</v>
      </c>
      <c r="K52" s="83">
        <f>SUM(J52)*$F$8</f>
        <v>0</v>
      </c>
      <c r="L52" s="82">
        <v>0</v>
      </c>
      <c r="M52" s="83">
        <f>SUM(L52)*$F$9</f>
        <v>0</v>
      </c>
    </row>
    <row r="53" spans="1:13" s="3" customFormat="1" ht="15">
      <c r="A53" s="71"/>
      <c r="B53" s="85"/>
      <c r="C53" s="15">
        <v>2004</v>
      </c>
      <c r="D53" s="87"/>
      <c r="E53" s="88"/>
      <c r="F53" s="71"/>
      <c r="G53" s="89"/>
      <c r="H53" s="71"/>
      <c r="I53" s="79"/>
      <c r="J53" s="71"/>
      <c r="K53" s="79"/>
      <c r="L53" s="82"/>
      <c r="M53" s="79"/>
    </row>
    <row r="54" spans="1:13" s="3" customFormat="1" ht="15">
      <c r="A54" s="84">
        <v>21</v>
      </c>
      <c r="B54" s="85" t="s">
        <v>63</v>
      </c>
      <c r="C54" s="16" t="s">
        <v>64</v>
      </c>
      <c r="D54" s="86" t="s">
        <v>25</v>
      </c>
      <c r="E54" s="88" t="s">
        <v>61</v>
      </c>
      <c r="F54" s="71" t="s">
        <v>31</v>
      </c>
      <c r="G54" s="89" t="s">
        <v>31</v>
      </c>
      <c r="H54" s="71" t="s">
        <v>32</v>
      </c>
      <c r="I54" s="83">
        <f>$F$7*8</f>
        <v>0</v>
      </c>
      <c r="J54" s="71">
        <v>1</v>
      </c>
      <c r="K54" s="83">
        <f>SUM(J54)*$F$8</f>
        <v>0</v>
      </c>
      <c r="L54" s="82">
        <v>0</v>
      </c>
      <c r="M54" s="83">
        <f>SUM(L54)*$F$9</f>
        <v>0</v>
      </c>
    </row>
    <row r="55" spans="1:13" s="3" customFormat="1" ht="15">
      <c r="A55" s="62"/>
      <c r="B55" s="85"/>
      <c r="C55" s="15">
        <v>2004</v>
      </c>
      <c r="D55" s="87"/>
      <c r="E55" s="88"/>
      <c r="F55" s="71"/>
      <c r="G55" s="89"/>
      <c r="H55" s="71"/>
      <c r="I55" s="79"/>
      <c r="J55" s="71"/>
      <c r="K55" s="79"/>
      <c r="L55" s="82"/>
      <c r="M55" s="79"/>
    </row>
    <row r="56" spans="1:13" s="3" customFormat="1" ht="15">
      <c r="A56" s="71">
        <v>22</v>
      </c>
      <c r="B56" s="85" t="s">
        <v>65</v>
      </c>
      <c r="C56" s="16" t="s">
        <v>64</v>
      </c>
      <c r="D56" s="86" t="s">
        <v>25</v>
      </c>
      <c r="E56" s="88" t="s">
        <v>61</v>
      </c>
      <c r="F56" s="71" t="s">
        <v>31</v>
      </c>
      <c r="G56" s="89" t="s">
        <v>31</v>
      </c>
      <c r="H56" s="71" t="s">
        <v>32</v>
      </c>
      <c r="I56" s="83">
        <f>$F$7*8</f>
        <v>0</v>
      </c>
      <c r="J56" s="71">
        <v>1</v>
      </c>
      <c r="K56" s="83">
        <f>SUM(J56)*$F$8</f>
        <v>0</v>
      </c>
      <c r="L56" s="82">
        <v>0</v>
      </c>
      <c r="M56" s="83">
        <f>SUM(L56)*$F$9</f>
        <v>0</v>
      </c>
    </row>
    <row r="57" spans="1:13" s="3" customFormat="1" ht="15">
      <c r="A57" s="71"/>
      <c r="B57" s="85"/>
      <c r="C57" s="15">
        <v>2004</v>
      </c>
      <c r="D57" s="87"/>
      <c r="E57" s="88"/>
      <c r="F57" s="71"/>
      <c r="G57" s="89"/>
      <c r="H57" s="71"/>
      <c r="I57" s="79"/>
      <c r="J57" s="71"/>
      <c r="K57" s="79"/>
      <c r="L57" s="82"/>
      <c r="M57" s="79"/>
    </row>
    <row r="58" spans="1:13" s="3" customFormat="1" ht="15">
      <c r="A58" s="84">
        <v>23</v>
      </c>
      <c r="B58" s="85" t="s">
        <v>65</v>
      </c>
      <c r="C58" s="16" t="s">
        <v>66</v>
      </c>
      <c r="D58" s="86" t="s">
        <v>25</v>
      </c>
      <c r="E58" s="88" t="s">
        <v>61</v>
      </c>
      <c r="F58" s="71" t="s">
        <v>31</v>
      </c>
      <c r="G58" s="89" t="s">
        <v>31</v>
      </c>
      <c r="H58" s="71" t="s">
        <v>32</v>
      </c>
      <c r="I58" s="83">
        <f>$F$7*8</f>
        <v>0</v>
      </c>
      <c r="J58" s="71">
        <v>1</v>
      </c>
      <c r="K58" s="83">
        <f>SUM(J58)*$F$8</f>
        <v>0</v>
      </c>
      <c r="L58" s="82">
        <v>0</v>
      </c>
      <c r="M58" s="83">
        <f>SUM(L58)*$F$9</f>
        <v>0</v>
      </c>
    </row>
    <row r="59" spans="1:13" s="3" customFormat="1" ht="15">
      <c r="A59" s="62"/>
      <c r="B59" s="85"/>
      <c r="C59" s="17">
        <v>2004</v>
      </c>
      <c r="D59" s="87"/>
      <c r="E59" s="88"/>
      <c r="F59" s="71"/>
      <c r="G59" s="89"/>
      <c r="H59" s="71"/>
      <c r="I59" s="79"/>
      <c r="J59" s="71"/>
      <c r="K59" s="79"/>
      <c r="L59" s="82"/>
      <c r="M59" s="79"/>
    </row>
    <row r="60" spans="1:13" s="3" customFormat="1" ht="15">
      <c r="A60" s="71">
        <v>24</v>
      </c>
      <c r="B60" s="85" t="s">
        <v>67</v>
      </c>
      <c r="C60" s="16" t="s">
        <v>68</v>
      </c>
      <c r="D60" s="86" t="s">
        <v>25</v>
      </c>
      <c r="E60" s="88" t="s">
        <v>69</v>
      </c>
      <c r="F60" s="71" t="s">
        <v>27</v>
      </c>
      <c r="G60" s="83">
        <f>$F$5*104</f>
        <v>0</v>
      </c>
      <c r="H60" s="90" t="s">
        <v>28</v>
      </c>
      <c r="I60" s="83">
        <f>$F$6*16</f>
        <v>0</v>
      </c>
      <c r="J60" s="71">
        <v>2</v>
      </c>
      <c r="K60" s="83">
        <f>SUM(J60)*$F$8</f>
        <v>0</v>
      </c>
      <c r="L60" s="82">
        <v>1</v>
      </c>
      <c r="M60" s="83">
        <f>SUM(L60)*$F$9</f>
        <v>0</v>
      </c>
    </row>
    <row r="61" spans="1:13" s="3" customFormat="1" ht="15">
      <c r="A61" s="71"/>
      <c r="B61" s="85"/>
      <c r="C61" s="15">
        <v>2008</v>
      </c>
      <c r="D61" s="87"/>
      <c r="E61" s="88"/>
      <c r="F61" s="71"/>
      <c r="G61" s="81"/>
      <c r="H61" s="91"/>
      <c r="I61" s="81"/>
      <c r="J61" s="71"/>
      <c r="K61" s="81"/>
      <c r="L61" s="82"/>
      <c r="M61" s="79"/>
    </row>
    <row r="62" spans="1:13" s="3" customFormat="1" ht="15">
      <c r="A62" s="84">
        <v>25</v>
      </c>
      <c r="B62" s="85" t="s">
        <v>70</v>
      </c>
      <c r="C62" s="16" t="s">
        <v>71</v>
      </c>
      <c r="D62" s="86" t="s">
        <v>48</v>
      </c>
      <c r="E62" s="88" t="s">
        <v>26</v>
      </c>
      <c r="F62" s="71" t="s">
        <v>27</v>
      </c>
      <c r="G62" s="83">
        <f>$F$5*104</f>
        <v>0</v>
      </c>
      <c r="H62" s="71" t="s">
        <v>28</v>
      </c>
      <c r="I62" s="83">
        <f>$F$6*16</f>
        <v>0</v>
      </c>
      <c r="J62" s="71">
        <v>2</v>
      </c>
      <c r="K62" s="83">
        <f>SUM(J62)*$F$8</f>
        <v>0</v>
      </c>
      <c r="L62" s="82">
        <v>1</v>
      </c>
      <c r="M62" s="83">
        <f>SUM(L62)*$F$9</f>
        <v>0</v>
      </c>
    </row>
    <row r="63" spans="1:13" s="3" customFormat="1" ht="15">
      <c r="A63" s="62"/>
      <c r="B63" s="85"/>
      <c r="C63" s="15">
        <v>2008</v>
      </c>
      <c r="D63" s="87"/>
      <c r="E63" s="88"/>
      <c r="F63" s="71"/>
      <c r="G63" s="81"/>
      <c r="H63" s="71"/>
      <c r="I63" s="81"/>
      <c r="J63" s="71"/>
      <c r="K63" s="81"/>
      <c r="L63" s="82"/>
      <c r="M63" s="79"/>
    </row>
    <row r="64" spans="1:13" s="3" customFormat="1" ht="15">
      <c r="A64" s="71">
        <v>26</v>
      </c>
      <c r="B64" s="85" t="s">
        <v>72</v>
      </c>
      <c r="C64" s="16" t="s">
        <v>68</v>
      </c>
      <c r="D64" s="86" t="s">
        <v>48</v>
      </c>
      <c r="E64" s="88" t="s">
        <v>49</v>
      </c>
      <c r="F64" s="71" t="s">
        <v>27</v>
      </c>
      <c r="G64" s="83">
        <f>$F$5*104</f>
        <v>0</v>
      </c>
      <c r="H64" s="71" t="s">
        <v>28</v>
      </c>
      <c r="I64" s="83">
        <f>$F$6*16</f>
        <v>0</v>
      </c>
      <c r="J64" s="71">
        <v>2</v>
      </c>
      <c r="K64" s="83">
        <f>SUM(J64)*$F$8</f>
        <v>0</v>
      </c>
      <c r="L64" s="82">
        <v>1</v>
      </c>
      <c r="M64" s="83">
        <f>SUM(L64)*$F$9</f>
        <v>0</v>
      </c>
    </row>
    <row r="65" spans="1:13" s="3" customFormat="1" ht="15">
      <c r="A65" s="71"/>
      <c r="B65" s="85"/>
      <c r="C65" s="15">
        <v>2009</v>
      </c>
      <c r="D65" s="87"/>
      <c r="E65" s="88"/>
      <c r="F65" s="71"/>
      <c r="G65" s="81"/>
      <c r="H65" s="71"/>
      <c r="I65" s="81"/>
      <c r="J65" s="71"/>
      <c r="K65" s="81"/>
      <c r="L65" s="82"/>
      <c r="M65" s="79"/>
    </row>
    <row r="66" spans="1:13" s="3" customFormat="1" ht="15">
      <c r="A66" s="84">
        <v>27</v>
      </c>
      <c r="B66" s="85" t="s">
        <v>73</v>
      </c>
      <c r="C66" s="16" t="s">
        <v>37</v>
      </c>
      <c r="D66" s="86" t="s">
        <v>25</v>
      </c>
      <c r="E66" s="88" t="s">
        <v>35</v>
      </c>
      <c r="F66" s="71" t="s">
        <v>74</v>
      </c>
      <c r="G66" s="83">
        <f>$F$5*104</f>
        <v>0</v>
      </c>
      <c r="H66" s="71" t="s">
        <v>28</v>
      </c>
      <c r="I66" s="83">
        <f>$F$6*16</f>
        <v>0</v>
      </c>
      <c r="J66" s="71">
        <v>2</v>
      </c>
      <c r="K66" s="83">
        <f>SUM(J66)*$F$8</f>
        <v>0</v>
      </c>
      <c r="L66" s="82">
        <v>1</v>
      </c>
      <c r="M66" s="83">
        <f>SUM(L66)*$F$9</f>
        <v>0</v>
      </c>
    </row>
    <row r="67" spans="1:13" s="3" customFormat="1" ht="15">
      <c r="A67" s="62"/>
      <c r="B67" s="85"/>
      <c r="C67" s="15">
        <v>2015</v>
      </c>
      <c r="D67" s="87"/>
      <c r="E67" s="88"/>
      <c r="F67" s="71"/>
      <c r="G67" s="81"/>
      <c r="H67" s="71"/>
      <c r="I67" s="81"/>
      <c r="J67" s="71"/>
      <c r="K67" s="79"/>
      <c r="L67" s="82"/>
      <c r="M67" s="79"/>
    </row>
    <row r="68" spans="1:13" s="3" customFormat="1" ht="15">
      <c r="A68" s="71">
        <v>28</v>
      </c>
      <c r="B68" s="85" t="s">
        <v>75</v>
      </c>
      <c r="C68" s="16" t="s">
        <v>76</v>
      </c>
      <c r="D68" s="86" t="s">
        <v>48</v>
      </c>
      <c r="E68" s="88" t="s">
        <v>77</v>
      </c>
      <c r="F68" s="71" t="s">
        <v>27</v>
      </c>
      <c r="G68" s="83">
        <f>$F$5*104</f>
        <v>0</v>
      </c>
      <c r="H68" s="71" t="s">
        <v>28</v>
      </c>
      <c r="I68" s="83">
        <f>$F$6*16</f>
        <v>0</v>
      </c>
      <c r="J68" s="71">
        <v>2</v>
      </c>
      <c r="K68" s="83">
        <f>SUM(J68)*$F$8</f>
        <v>0</v>
      </c>
      <c r="L68" s="82">
        <v>1</v>
      </c>
      <c r="M68" s="83">
        <f>SUM(L68)*$F$9</f>
        <v>0</v>
      </c>
    </row>
    <row r="69" spans="1:13" s="3" customFormat="1" ht="15">
      <c r="A69" s="71"/>
      <c r="B69" s="85"/>
      <c r="C69" s="15">
        <v>2012</v>
      </c>
      <c r="D69" s="87"/>
      <c r="E69" s="88"/>
      <c r="F69" s="71"/>
      <c r="G69" s="81"/>
      <c r="H69" s="71"/>
      <c r="I69" s="81"/>
      <c r="J69" s="71"/>
      <c r="K69" s="79"/>
      <c r="L69" s="82"/>
      <c r="M69" s="79"/>
    </row>
    <row r="70" spans="1:13" s="3" customFormat="1" ht="15">
      <c r="A70" s="84">
        <v>29</v>
      </c>
      <c r="B70" s="85" t="s">
        <v>75</v>
      </c>
      <c r="C70" s="16" t="s">
        <v>76</v>
      </c>
      <c r="D70" s="86" t="s">
        <v>48</v>
      </c>
      <c r="E70" s="88" t="s">
        <v>77</v>
      </c>
      <c r="F70" s="71" t="s">
        <v>27</v>
      </c>
      <c r="G70" s="83">
        <f>$F$5*104</f>
        <v>0</v>
      </c>
      <c r="H70" s="71" t="s">
        <v>28</v>
      </c>
      <c r="I70" s="83">
        <f>$F$6*16</f>
        <v>0</v>
      </c>
      <c r="J70" s="71">
        <v>2</v>
      </c>
      <c r="K70" s="83">
        <f>SUM(J70)*$F$8</f>
        <v>0</v>
      </c>
      <c r="L70" s="82">
        <v>1</v>
      </c>
      <c r="M70" s="83">
        <f>SUM(L70)*$F$9</f>
        <v>0</v>
      </c>
    </row>
    <row r="71" spans="1:13" s="3" customFormat="1" ht="15">
      <c r="A71" s="62"/>
      <c r="B71" s="85"/>
      <c r="C71" s="17">
        <v>2012</v>
      </c>
      <c r="D71" s="87"/>
      <c r="E71" s="88"/>
      <c r="F71" s="71"/>
      <c r="G71" s="81"/>
      <c r="H71" s="71"/>
      <c r="I71" s="81"/>
      <c r="J71" s="71"/>
      <c r="K71" s="79"/>
      <c r="L71" s="82"/>
      <c r="M71" s="79"/>
    </row>
    <row r="72" spans="1:13" s="3" customFormat="1" ht="15">
      <c r="A72" s="71">
        <v>30</v>
      </c>
      <c r="B72" s="85" t="s">
        <v>78</v>
      </c>
      <c r="C72" s="16" t="s">
        <v>76</v>
      </c>
      <c r="D72" s="86" t="s">
        <v>48</v>
      </c>
      <c r="E72" s="88" t="s">
        <v>77</v>
      </c>
      <c r="F72" s="71" t="s">
        <v>27</v>
      </c>
      <c r="G72" s="83">
        <f>$F$5*104</f>
        <v>0</v>
      </c>
      <c r="H72" s="71" t="s">
        <v>28</v>
      </c>
      <c r="I72" s="83">
        <f>$F$6*16</f>
        <v>0</v>
      </c>
      <c r="J72" s="71">
        <v>2</v>
      </c>
      <c r="K72" s="83">
        <f>SUM(J72)*$F$8</f>
        <v>0</v>
      </c>
      <c r="L72" s="82">
        <v>1</v>
      </c>
      <c r="M72" s="83">
        <f>SUM(L72)*$F$9</f>
        <v>0</v>
      </c>
    </row>
    <row r="73" spans="1:13" s="3" customFormat="1" ht="15">
      <c r="A73" s="71"/>
      <c r="B73" s="85"/>
      <c r="C73" s="15">
        <v>2011</v>
      </c>
      <c r="D73" s="87"/>
      <c r="E73" s="88"/>
      <c r="F73" s="71"/>
      <c r="G73" s="81"/>
      <c r="H73" s="71"/>
      <c r="I73" s="81"/>
      <c r="J73" s="71"/>
      <c r="K73" s="79"/>
      <c r="L73" s="82"/>
      <c r="M73" s="79"/>
    </row>
    <row r="74" spans="1:13" s="3" customFormat="1" ht="15">
      <c r="A74" s="84">
        <v>31</v>
      </c>
      <c r="B74" s="85" t="s">
        <v>78</v>
      </c>
      <c r="C74" s="17" t="s">
        <v>76</v>
      </c>
      <c r="D74" s="86" t="s">
        <v>48</v>
      </c>
      <c r="E74" s="88" t="s">
        <v>77</v>
      </c>
      <c r="F74" s="71" t="s">
        <v>27</v>
      </c>
      <c r="G74" s="83">
        <f>$F$5*104</f>
        <v>0</v>
      </c>
      <c r="H74" s="71" t="s">
        <v>28</v>
      </c>
      <c r="I74" s="83">
        <f>$F$6*16</f>
        <v>0</v>
      </c>
      <c r="J74" s="71">
        <v>2</v>
      </c>
      <c r="K74" s="83">
        <f>SUM(J74)*$F$8</f>
        <v>0</v>
      </c>
      <c r="L74" s="82">
        <v>1</v>
      </c>
      <c r="M74" s="83">
        <f>SUM(L74)*$F$9</f>
        <v>0</v>
      </c>
    </row>
    <row r="75" spans="1:13" s="3" customFormat="1" ht="15">
      <c r="A75" s="62"/>
      <c r="B75" s="85"/>
      <c r="C75" s="15">
        <v>2011</v>
      </c>
      <c r="D75" s="87"/>
      <c r="E75" s="88"/>
      <c r="F75" s="71"/>
      <c r="G75" s="81"/>
      <c r="H75" s="71"/>
      <c r="I75" s="81"/>
      <c r="J75" s="71"/>
      <c r="K75" s="81"/>
      <c r="L75" s="82"/>
      <c r="M75" s="79"/>
    </row>
    <row r="76" spans="1:13" s="3" customFormat="1" ht="15">
      <c r="A76" s="71">
        <v>32</v>
      </c>
      <c r="B76" s="85" t="s">
        <v>75</v>
      </c>
      <c r="C76" s="16" t="s">
        <v>79</v>
      </c>
      <c r="D76" s="86" t="s">
        <v>48</v>
      </c>
      <c r="E76" s="88" t="s">
        <v>77</v>
      </c>
      <c r="F76" s="71" t="s">
        <v>27</v>
      </c>
      <c r="G76" s="83">
        <f>$F$5*104</f>
        <v>0</v>
      </c>
      <c r="H76" s="71" t="s">
        <v>28</v>
      </c>
      <c r="I76" s="83">
        <f>$F$6*16</f>
        <v>0</v>
      </c>
      <c r="J76" s="71">
        <v>2</v>
      </c>
      <c r="K76" s="83">
        <f>SUM(J76)*$F$8</f>
        <v>0</v>
      </c>
      <c r="L76" s="82">
        <v>1</v>
      </c>
      <c r="M76" s="83">
        <f>SUM(L76)*$F$9</f>
        <v>0</v>
      </c>
    </row>
    <row r="77" spans="1:13" s="3" customFormat="1" ht="15">
      <c r="A77" s="71"/>
      <c r="B77" s="85"/>
      <c r="C77" s="15">
        <v>2014</v>
      </c>
      <c r="D77" s="87"/>
      <c r="E77" s="88"/>
      <c r="F77" s="71"/>
      <c r="G77" s="81"/>
      <c r="H77" s="71"/>
      <c r="I77" s="81"/>
      <c r="J77" s="71"/>
      <c r="K77" s="81"/>
      <c r="L77" s="82"/>
      <c r="M77" s="79"/>
    </row>
    <row r="78" spans="1:13" s="3" customFormat="1" ht="15">
      <c r="A78" s="84">
        <v>33</v>
      </c>
      <c r="B78" s="85" t="s">
        <v>75</v>
      </c>
      <c r="C78" s="16" t="s">
        <v>80</v>
      </c>
      <c r="D78" s="86" t="s">
        <v>25</v>
      </c>
      <c r="E78" s="88" t="s">
        <v>30</v>
      </c>
      <c r="F78" s="71" t="s">
        <v>27</v>
      </c>
      <c r="G78" s="83">
        <f>$F$5*104</f>
        <v>0</v>
      </c>
      <c r="H78" s="71" t="s">
        <v>28</v>
      </c>
      <c r="I78" s="83">
        <f>$F$6*16</f>
        <v>0</v>
      </c>
      <c r="J78" s="71">
        <v>2</v>
      </c>
      <c r="K78" s="83">
        <f>SUM(J78)*$F$8</f>
        <v>0</v>
      </c>
      <c r="L78" s="82">
        <v>1</v>
      </c>
      <c r="M78" s="83">
        <f>SUM(L78)*$F$9</f>
        <v>0</v>
      </c>
    </row>
    <row r="79" spans="1:13" s="3" customFormat="1" ht="15">
      <c r="A79" s="62"/>
      <c r="B79" s="85"/>
      <c r="C79" s="15">
        <v>1977</v>
      </c>
      <c r="D79" s="87"/>
      <c r="E79" s="88"/>
      <c r="F79" s="71"/>
      <c r="G79" s="81"/>
      <c r="H79" s="71"/>
      <c r="I79" s="81"/>
      <c r="J79" s="71"/>
      <c r="K79" s="81"/>
      <c r="L79" s="82"/>
      <c r="M79" s="79"/>
    </row>
    <row r="80" spans="1:13" s="3" customFormat="1" ht="15">
      <c r="A80" s="71">
        <v>34</v>
      </c>
      <c r="B80" s="85" t="s">
        <v>81</v>
      </c>
      <c r="C80" s="16" t="s">
        <v>82</v>
      </c>
      <c r="D80" s="86" t="s">
        <v>25</v>
      </c>
      <c r="E80" s="88" t="s">
        <v>49</v>
      </c>
      <c r="F80" s="71" t="s">
        <v>27</v>
      </c>
      <c r="G80" s="83">
        <f>$F$5*104</f>
        <v>0</v>
      </c>
      <c r="H80" s="71" t="s">
        <v>28</v>
      </c>
      <c r="I80" s="83">
        <f>$F$6*16</f>
        <v>0</v>
      </c>
      <c r="J80" s="71">
        <v>2</v>
      </c>
      <c r="K80" s="83">
        <f>SUM(J80)*$F$8</f>
        <v>0</v>
      </c>
      <c r="L80" s="82">
        <v>1</v>
      </c>
      <c r="M80" s="83">
        <f>SUM(L80)*$F$9</f>
        <v>0</v>
      </c>
    </row>
    <row r="81" spans="1:13" s="3" customFormat="1" ht="15">
      <c r="A81" s="71"/>
      <c r="B81" s="85"/>
      <c r="C81" s="15">
        <v>2012</v>
      </c>
      <c r="D81" s="87"/>
      <c r="E81" s="88"/>
      <c r="F81" s="71"/>
      <c r="G81" s="81"/>
      <c r="H81" s="71"/>
      <c r="I81" s="81"/>
      <c r="J81" s="71"/>
      <c r="K81" s="81"/>
      <c r="L81" s="82"/>
      <c r="M81" s="79"/>
    </row>
    <row r="82" spans="1:13" s="3" customFormat="1" ht="15">
      <c r="A82" s="84">
        <v>35</v>
      </c>
      <c r="B82" s="85" t="s">
        <v>81</v>
      </c>
      <c r="C82" s="16" t="s">
        <v>82</v>
      </c>
      <c r="D82" s="86" t="s">
        <v>25</v>
      </c>
      <c r="E82" s="88" t="s">
        <v>49</v>
      </c>
      <c r="F82" s="71" t="s">
        <v>27</v>
      </c>
      <c r="G82" s="83">
        <f>$F$5*104</f>
        <v>0</v>
      </c>
      <c r="H82" s="71" t="s">
        <v>28</v>
      </c>
      <c r="I82" s="83">
        <f>$F$6*16</f>
        <v>0</v>
      </c>
      <c r="J82" s="71">
        <v>2</v>
      </c>
      <c r="K82" s="83">
        <f>SUM(J82)*$F$8</f>
        <v>0</v>
      </c>
      <c r="L82" s="82">
        <v>1</v>
      </c>
      <c r="M82" s="83">
        <f>SUM(L82)*$F$9</f>
        <v>0</v>
      </c>
    </row>
    <row r="83" spans="1:13" s="3" customFormat="1" ht="15">
      <c r="A83" s="62"/>
      <c r="B83" s="85"/>
      <c r="C83" s="15">
        <v>2012</v>
      </c>
      <c r="D83" s="87"/>
      <c r="E83" s="88"/>
      <c r="F83" s="71"/>
      <c r="G83" s="81"/>
      <c r="H83" s="71"/>
      <c r="I83" s="81"/>
      <c r="J83" s="71"/>
      <c r="K83" s="81"/>
      <c r="L83" s="82"/>
      <c r="M83" s="79"/>
    </row>
    <row r="84" spans="1:13" ht="15">
      <c r="A84" s="71">
        <v>36</v>
      </c>
      <c r="B84" s="92" t="s">
        <v>83</v>
      </c>
      <c r="C84" s="16" t="s">
        <v>84</v>
      </c>
      <c r="D84" s="86" t="s">
        <v>25</v>
      </c>
      <c r="E84" s="88" t="s">
        <v>35</v>
      </c>
      <c r="F84" s="71" t="s">
        <v>27</v>
      </c>
      <c r="G84" s="83">
        <f>$F$5*104</f>
        <v>0</v>
      </c>
      <c r="H84" s="71" t="s">
        <v>28</v>
      </c>
      <c r="I84" s="83">
        <f>$F$6*16</f>
        <v>0</v>
      </c>
      <c r="J84" s="71">
        <v>2</v>
      </c>
      <c r="K84" s="83">
        <f>SUM(J84)*$F$8</f>
        <v>0</v>
      </c>
      <c r="L84" s="82">
        <v>1</v>
      </c>
      <c r="M84" s="83">
        <f>SUM(L84)*$F$9</f>
        <v>0</v>
      </c>
    </row>
    <row r="85" spans="1:13" ht="15">
      <c r="A85" s="71"/>
      <c r="B85" s="92"/>
      <c r="C85" s="15">
        <v>2005</v>
      </c>
      <c r="D85" s="87"/>
      <c r="E85" s="88"/>
      <c r="F85" s="71"/>
      <c r="G85" s="81"/>
      <c r="H85" s="71"/>
      <c r="I85" s="81"/>
      <c r="J85" s="71"/>
      <c r="K85" s="81"/>
      <c r="L85" s="82"/>
      <c r="M85" s="79"/>
    </row>
    <row r="86" spans="1:13" ht="15">
      <c r="A86" s="84">
        <v>37</v>
      </c>
      <c r="B86" s="85" t="s">
        <v>85</v>
      </c>
      <c r="C86" s="16" t="s">
        <v>68</v>
      </c>
      <c r="D86" s="86" t="s">
        <v>25</v>
      </c>
      <c r="E86" s="88" t="s">
        <v>49</v>
      </c>
      <c r="F86" s="71" t="s">
        <v>27</v>
      </c>
      <c r="G86" s="83">
        <f>$F$5*104</f>
        <v>0</v>
      </c>
      <c r="H86" s="71" t="s">
        <v>28</v>
      </c>
      <c r="I86" s="83">
        <f>$F$6*16</f>
        <v>0</v>
      </c>
      <c r="J86" s="71">
        <v>2</v>
      </c>
      <c r="K86" s="83">
        <f>SUM(J86)*$F$8</f>
        <v>0</v>
      </c>
      <c r="L86" s="82">
        <v>0</v>
      </c>
      <c r="M86" s="83">
        <f>SUM(L86)*$F$9</f>
        <v>0</v>
      </c>
    </row>
    <row r="87" spans="1:13" ht="15">
      <c r="A87" s="62"/>
      <c r="B87" s="85"/>
      <c r="C87" s="17">
        <v>2005</v>
      </c>
      <c r="D87" s="87"/>
      <c r="E87" s="88"/>
      <c r="F87" s="71"/>
      <c r="G87" s="81"/>
      <c r="H87" s="71"/>
      <c r="I87" s="81"/>
      <c r="J87" s="71"/>
      <c r="K87" s="81"/>
      <c r="L87" s="82"/>
      <c r="M87" s="79"/>
    </row>
    <row r="88" spans="1:13" ht="15">
      <c r="A88" s="71">
        <v>38</v>
      </c>
      <c r="B88" s="85" t="s">
        <v>86</v>
      </c>
      <c r="C88" s="16" t="s">
        <v>87</v>
      </c>
      <c r="D88" s="86" t="s">
        <v>25</v>
      </c>
      <c r="E88" s="88" t="s">
        <v>30</v>
      </c>
      <c r="F88" s="71" t="s">
        <v>27</v>
      </c>
      <c r="G88" s="83">
        <f>$F$5*104</f>
        <v>0</v>
      </c>
      <c r="H88" s="71" t="s">
        <v>28</v>
      </c>
      <c r="I88" s="83">
        <f>$F$6*16</f>
        <v>0</v>
      </c>
      <c r="J88" s="71">
        <v>2</v>
      </c>
      <c r="K88" s="83">
        <f>SUM(J88)*$F$8</f>
        <v>0</v>
      </c>
      <c r="L88" s="82">
        <v>0</v>
      </c>
      <c r="M88" s="83">
        <f>SUM(L88)*$F$9</f>
        <v>0</v>
      </c>
    </row>
    <row r="89" spans="1:13" ht="15">
      <c r="A89" s="71"/>
      <c r="B89" s="85"/>
      <c r="C89" s="15">
        <v>2005</v>
      </c>
      <c r="D89" s="87"/>
      <c r="E89" s="88"/>
      <c r="F89" s="71"/>
      <c r="G89" s="81"/>
      <c r="H89" s="71"/>
      <c r="I89" s="81"/>
      <c r="J89" s="71"/>
      <c r="K89" s="81"/>
      <c r="L89" s="82"/>
      <c r="M89" s="79"/>
    </row>
    <row r="90" spans="1:13" ht="15">
      <c r="A90" s="84">
        <v>39</v>
      </c>
      <c r="B90" s="85" t="s">
        <v>86</v>
      </c>
      <c r="C90" s="16" t="s">
        <v>88</v>
      </c>
      <c r="D90" s="86" t="s">
        <v>25</v>
      </c>
      <c r="E90" s="88" t="s">
        <v>30</v>
      </c>
      <c r="F90" s="71" t="s">
        <v>31</v>
      </c>
      <c r="G90" s="89" t="s">
        <v>31</v>
      </c>
      <c r="H90" s="71" t="s">
        <v>32</v>
      </c>
      <c r="I90" s="83">
        <f>$F$7*8</f>
        <v>0</v>
      </c>
      <c r="J90" s="71">
        <v>1</v>
      </c>
      <c r="K90" s="83">
        <f>SUM(J90)*$F$8</f>
        <v>0</v>
      </c>
      <c r="L90" s="82">
        <v>0</v>
      </c>
      <c r="M90" s="83">
        <f>SUM(L90)*$F$9</f>
        <v>0</v>
      </c>
    </row>
    <row r="91" spans="1:13" ht="15">
      <c r="A91" s="62"/>
      <c r="B91" s="85"/>
      <c r="C91" s="15">
        <v>2003</v>
      </c>
      <c r="D91" s="87"/>
      <c r="E91" s="88"/>
      <c r="F91" s="71"/>
      <c r="G91" s="89"/>
      <c r="H91" s="71"/>
      <c r="I91" s="79"/>
      <c r="J91" s="71"/>
      <c r="K91" s="79"/>
      <c r="L91" s="82"/>
      <c r="M91" s="79"/>
    </row>
    <row r="92" spans="1:13" ht="15">
      <c r="A92" s="71">
        <v>40</v>
      </c>
      <c r="B92" s="85" t="s">
        <v>86</v>
      </c>
      <c r="C92" s="16" t="s">
        <v>89</v>
      </c>
      <c r="D92" s="86" t="s">
        <v>25</v>
      </c>
      <c r="E92" s="88" t="s">
        <v>30</v>
      </c>
      <c r="F92" s="71" t="s">
        <v>31</v>
      </c>
      <c r="G92" s="89" t="s">
        <v>31</v>
      </c>
      <c r="H92" s="71" t="s">
        <v>32</v>
      </c>
      <c r="I92" s="83">
        <f>$F$7*8</f>
        <v>0</v>
      </c>
      <c r="J92" s="71">
        <v>1</v>
      </c>
      <c r="K92" s="83">
        <f>SUM(J92)*$F$8</f>
        <v>0</v>
      </c>
      <c r="L92" s="82">
        <v>0</v>
      </c>
      <c r="M92" s="83">
        <f>SUM(L92)*$F$9</f>
        <v>0</v>
      </c>
    </row>
    <row r="93" spans="1:13" ht="15">
      <c r="A93" s="71"/>
      <c r="B93" s="85"/>
      <c r="C93" s="15">
        <v>2004</v>
      </c>
      <c r="D93" s="87"/>
      <c r="E93" s="88"/>
      <c r="F93" s="71"/>
      <c r="G93" s="89"/>
      <c r="H93" s="71"/>
      <c r="I93" s="79"/>
      <c r="J93" s="71"/>
      <c r="K93" s="79"/>
      <c r="L93" s="82"/>
      <c r="M93" s="79"/>
    </row>
    <row r="94" spans="1:13" s="1" customFormat="1" ht="15">
      <c r="A94" s="84">
        <v>41</v>
      </c>
      <c r="B94" s="92" t="s">
        <v>90</v>
      </c>
      <c r="C94" s="93" t="s">
        <v>91</v>
      </c>
      <c r="D94" s="86" t="s">
        <v>25</v>
      </c>
      <c r="E94" s="95" t="s">
        <v>92</v>
      </c>
      <c r="F94" s="71" t="s">
        <v>31</v>
      </c>
      <c r="G94" s="89" t="s">
        <v>31</v>
      </c>
      <c r="H94" s="71" t="s">
        <v>32</v>
      </c>
      <c r="I94" s="83">
        <f>$F$7*8</f>
        <v>0</v>
      </c>
      <c r="J94" s="90">
        <v>2</v>
      </c>
      <c r="K94" s="83">
        <f>SUM(J94)*$F$8</f>
        <v>0</v>
      </c>
      <c r="L94" s="97">
        <v>0</v>
      </c>
      <c r="M94" s="83">
        <f>SUM(L94)*$F$9</f>
        <v>0</v>
      </c>
    </row>
    <row r="95" spans="1:13" ht="15">
      <c r="A95" s="62"/>
      <c r="B95" s="92"/>
      <c r="C95" s="94"/>
      <c r="D95" s="87"/>
      <c r="E95" s="96"/>
      <c r="F95" s="71"/>
      <c r="G95" s="89"/>
      <c r="H95" s="71"/>
      <c r="I95" s="79"/>
      <c r="J95" s="91"/>
      <c r="K95" s="81"/>
      <c r="L95" s="98"/>
      <c r="M95" s="79"/>
    </row>
    <row r="96" spans="1:13" ht="15">
      <c r="A96" s="71">
        <v>42</v>
      </c>
      <c r="B96" s="85" t="s">
        <v>93</v>
      </c>
      <c r="C96" s="16" t="s">
        <v>94</v>
      </c>
      <c r="D96" s="86" t="s">
        <v>25</v>
      </c>
      <c r="E96" s="88" t="s">
        <v>30</v>
      </c>
      <c r="F96" s="71" t="s">
        <v>27</v>
      </c>
      <c r="G96" s="83">
        <f>$F$5*104</f>
        <v>0</v>
      </c>
      <c r="H96" s="71" t="s">
        <v>28</v>
      </c>
      <c r="I96" s="83">
        <f>$F$6*16</f>
        <v>0</v>
      </c>
      <c r="J96" s="71">
        <v>2</v>
      </c>
      <c r="K96" s="83">
        <f>SUM(J96)*$F$8</f>
        <v>0</v>
      </c>
      <c r="L96" s="82">
        <v>0</v>
      </c>
      <c r="M96" s="83">
        <f>SUM(L96)*$F$9</f>
        <v>0</v>
      </c>
    </row>
    <row r="97" spans="1:13" ht="15">
      <c r="A97" s="71"/>
      <c r="B97" s="85"/>
      <c r="C97" s="15">
        <v>2000</v>
      </c>
      <c r="D97" s="87"/>
      <c r="E97" s="88"/>
      <c r="F97" s="71"/>
      <c r="G97" s="81"/>
      <c r="H97" s="71"/>
      <c r="I97" s="81"/>
      <c r="J97" s="71"/>
      <c r="K97" s="81"/>
      <c r="L97" s="82"/>
      <c r="M97" s="79"/>
    </row>
    <row r="98" spans="1:13" ht="15">
      <c r="A98" s="84">
        <v>43</v>
      </c>
      <c r="B98" s="85" t="s">
        <v>93</v>
      </c>
      <c r="C98" s="16" t="s">
        <v>95</v>
      </c>
      <c r="D98" s="86" t="s">
        <v>25</v>
      </c>
      <c r="E98" s="88" t="s">
        <v>30</v>
      </c>
      <c r="F98" s="71" t="s">
        <v>27</v>
      </c>
      <c r="G98" s="83">
        <f>$F$5*104</f>
        <v>0</v>
      </c>
      <c r="H98" s="71" t="s">
        <v>28</v>
      </c>
      <c r="I98" s="83">
        <f>$F$6*16</f>
        <v>0</v>
      </c>
      <c r="J98" s="71">
        <v>2</v>
      </c>
      <c r="K98" s="83">
        <f>SUM(J98)*$F$8</f>
        <v>0</v>
      </c>
      <c r="L98" s="82">
        <v>0</v>
      </c>
      <c r="M98" s="83">
        <f>SUM(L98)*$F$9</f>
        <v>0</v>
      </c>
    </row>
    <row r="99" spans="1:13" ht="15">
      <c r="A99" s="62"/>
      <c r="B99" s="85"/>
      <c r="C99" s="15">
        <v>2000</v>
      </c>
      <c r="D99" s="87"/>
      <c r="E99" s="88"/>
      <c r="F99" s="71"/>
      <c r="G99" s="81"/>
      <c r="H99" s="71"/>
      <c r="I99" s="81"/>
      <c r="J99" s="71"/>
      <c r="K99" s="81"/>
      <c r="L99" s="82"/>
      <c r="M99" s="79"/>
    </row>
    <row r="100" spans="1:13" ht="15">
      <c r="A100" s="71">
        <v>44</v>
      </c>
      <c r="B100" s="85" t="s">
        <v>93</v>
      </c>
      <c r="C100" s="16" t="s">
        <v>89</v>
      </c>
      <c r="D100" s="86" t="s">
        <v>25</v>
      </c>
      <c r="E100" s="88" t="s">
        <v>30</v>
      </c>
      <c r="F100" s="71" t="s">
        <v>31</v>
      </c>
      <c r="G100" s="89" t="s">
        <v>31</v>
      </c>
      <c r="H100" s="71" t="s">
        <v>32</v>
      </c>
      <c r="I100" s="83">
        <f>$F$7*8</f>
        <v>0</v>
      </c>
      <c r="J100" s="71">
        <v>1</v>
      </c>
      <c r="K100" s="83">
        <f>SUM(J100)*$F$8</f>
        <v>0</v>
      </c>
      <c r="L100" s="82">
        <v>0</v>
      </c>
      <c r="M100" s="83">
        <f>SUM(L100)*$F$9</f>
        <v>0</v>
      </c>
    </row>
    <row r="101" spans="1:13" ht="15">
      <c r="A101" s="71"/>
      <c r="B101" s="85"/>
      <c r="C101" s="15">
        <v>2000</v>
      </c>
      <c r="D101" s="87"/>
      <c r="E101" s="88"/>
      <c r="F101" s="71"/>
      <c r="G101" s="89"/>
      <c r="H101" s="71"/>
      <c r="I101" s="79"/>
      <c r="J101" s="71"/>
      <c r="K101" s="79"/>
      <c r="L101" s="82"/>
      <c r="M101" s="79"/>
    </row>
    <row r="102" spans="1:13" ht="15">
      <c r="A102" s="84">
        <v>45</v>
      </c>
      <c r="B102" s="85" t="s">
        <v>93</v>
      </c>
      <c r="C102" s="16" t="s">
        <v>96</v>
      </c>
      <c r="D102" s="86" t="s">
        <v>25</v>
      </c>
      <c r="E102" s="88" t="s">
        <v>30</v>
      </c>
      <c r="F102" s="71" t="s">
        <v>27</v>
      </c>
      <c r="G102" s="83">
        <f>$F$5*104</f>
        <v>0</v>
      </c>
      <c r="H102" s="71" t="s">
        <v>28</v>
      </c>
      <c r="I102" s="83">
        <f>$F$6*16</f>
        <v>0</v>
      </c>
      <c r="J102" s="71">
        <v>2</v>
      </c>
      <c r="K102" s="83">
        <f>SUM(J102)*$F$8</f>
        <v>0</v>
      </c>
      <c r="L102" s="82">
        <v>1</v>
      </c>
      <c r="M102" s="83">
        <f>SUM(L102)*$F$9</f>
        <v>0</v>
      </c>
    </row>
    <row r="103" spans="1:13" ht="15">
      <c r="A103" s="62"/>
      <c r="B103" s="85"/>
      <c r="C103" s="15">
        <v>2013</v>
      </c>
      <c r="D103" s="87"/>
      <c r="E103" s="88"/>
      <c r="F103" s="71"/>
      <c r="G103" s="81"/>
      <c r="H103" s="71"/>
      <c r="I103" s="81"/>
      <c r="J103" s="71"/>
      <c r="K103" s="81"/>
      <c r="L103" s="82"/>
      <c r="M103" s="79"/>
    </row>
    <row r="104" spans="1:13" ht="15">
      <c r="A104" s="71">
        <v>46</v>
      </c>
      <c r="B104" s="85" t="s">
        <v>93</v>
      </c>
      <c r="C104" s="16" t="s">
        <v>97</v>
      </c>
      <c r="D104" s="86" t="s">
        <v>25</v>
      </c>
      <c r="E104" s="88" t="s">
        <v>26</v>
      </c>
      <c r="F104" s="71" t="s">
        <v>27</v>
      </c>
      <c r="G104" s="83">
        <f>$F$5*104</f>
        <v>0</v>
      </c>
      <c r="H104" s="71" t="s">
        <v>28</v>
      </c>
      <c r="I104" s="83">
        <f>$F$6*16</f>
        <v>0</v>
      </c>
      <c r="J104" s="71">
        <v>2</v>
      </c>
      <c r="K104" s="83">
        <f>SUM(J104)*$F$8</f>
        <v>0</v>
      </c>
      <c r="L104" s="82">
        <v>1</v>
      </c>
      <c r="M104" s="83">
        <f>SUM(L104)*$F$9</f>
        <v>0</v>
      </c>
    </row>
    <row r="105" spans="1:13" ht="15">
      <c r="A105" s="71"/>
      <c r="B105" s="85"/>
      <c r="C105" s="18">
        <v>2013</v>
      </c>
      <c r="D105" s="87"/>
      <c r="E105" s="88"/>
      <c r="F105" s="71"/>
      <c r="G105" s="81"/>
      <c r="H105" s="71"/>
      <c r="I105" s="81"/>
      <c r="J105" s="71"/>
      <c r="K105" s="81"/>
      <c r="L105" s="82"/>
      <c r="M105" s="79"/>
    </row>
    <row r="106" spans="1:13" ht="15">
      <c r="A106" s="84">
        <v>47</v>
      </c>
      <c r="B106" s="92" t="s">
        <v>98</v>
      </c>
      <c r="C106" s="16" t="s">
        <v>99</v>
      </c>
      <c r="D106" s="86" t="s">
        <v>25</v>
      </c>
      <c r="E106" s="88" t="s">
        <v>26</v>
      </c>
      <c r="F106" s="71" t="s">
        <v>27</v>
      </c>
      <c r="G106" s="83">
        <f>$F$5*104</f>
        <v>0</v>
      </c>
      <c r="H106" s="71" t="s">
        <v>28</v>
      </c>
      <c r="I106" s="83">
        <f>$F$6*16</f>
        <v>0</v>
      </c>
      <c r="J106" s="71">
        <v>2</v>
      </c>
      <c r="K106" s="19">
        <f>SUM(J106)*$F$8</f>
        <v>0</v>
      </c>
      <c r="L106" s="82">
        <v>0</v>
      </c>
      <c r="M106" s="83">
        <f>SUM(L106)*$F$9</f>
        <v>0</v>
      </c>
    </row>
    <row r="107" spans="1:13" ht="15">
      <c r="A107" s="62"/>
      <c r="B107" s="92"/>
      <c r="C107" s="15">
        <v>2000</v>
      </c>
      <c r="D107" s="87"/>
      <c r="E107" s="88"/>
      <c r="F107" s="71"/>
      <c r="G107" s="81"/>
      <c r="H107" s="71"/>
      <c r="I107" s="81"/>
      <c r="J107" s="71"/>
      <c r="K107" s="20"/>
      <c r="L107" s="82"/>
      <c r="M107" s="79"/>
    </row>
    <row r="108" spans="1:13" ht="15">
      <c r="A108" s="71">
        <v>48</v>
      </c>
      <c r="B108" s="85" t="s">
        <v>100</v>
      </c>
      <c r="C108" s="16" t="s">
        <v>101</v>
      </c>
      <c r="D108" s="86" t="s">
        <v>25</v>
      </c>
      <c r="E108" s="88" t="s">
        <v>61</v>
      </c>
      <c r="F108" s="71" t="s">
        <v>31</v>
      </c>
      <c r="G108" s="89" t="s">
        <v>31</v>
      </c>
      <c r="H108" s="71" t="s">
        <v>32</v>
      </c>
      <c r="I108" s="83">
        <f>$F$7*8</f>
        <v>0</v>
      </c>
      <c r="J108" s="71">
        <v>1</v>
      </c>
      <c r="K108" s="83">
        <f>SUM(J108)*$F$8</f>
        <v>0</v>
      </c>
      <c r="L108" s="82">
        <v>0</v>
      </c>
      <c r="M108" s="83">
        <f>SUM(L108)*$F$9</f>
        <v>0</v>
      </c>
    </row>
    <row r="109" spans="1:13" ht="15">
      <c r="A109" s="71"/>
      <c r="B109" s="85"/>
      <c r="C109" s="15">
        <v>2005</v>
      </c>
      <c r="D109" s="87"/>
      <c r="E109" s="88"/>
      <c r="F109" s="71"/>
      <c r="G109" s="89"/>
      <c r="H109" s="71"/>
      <c r="I109" s="81"/>
      <c r="J109" s="71"/>
      <c r="K109" s="79"/>
      <c r="L109" s="82"/>
      <c r="M109" s="79"/>
    </row>
    <row r="110" spans="1:13" ht="15">
      <c r="A110" s="84">
        <v>49</v>
      </c>
      <c r="B110" s="85" t="s">
        <v>100</v>
      </c>
      <c r="C110" s="16" t="s">
        <v>102</v>
      </c>
      <c r="D110" s="86" t="s">
        <v>25</v>
      </c>
      <c r="E110" s="99" t="s">
        <v>49</v>
      </c>
      <c r="F110" s="71" t="s">
        <v>27</v>
      </c>
      <c r="G110" s="83">
        <f>$F$5*104</f>
        <v>0</v>
      </c>
      <c r="H110" s="71" t="s">
        <v>28</v>
      </c>
      <c r="I110" s="83">
        <f>$F$6*16</f>
        <v>0</v>
      </c>
      <c r="J110" s="71">
        <v>2</v>
      </c>
      <c r="K110" s="83">
        <f>SUM(J110)*$F$8</f>
        <v>0</v>
      </c>
      <c r="L110" s="82">
        <v>1</v>
      </c>
      <c r="M110" s="83">
        <f>SUM(L110)*$F$9</f>
        <v>0</v>
      </c>
    </row>
    <row r="111" spans="1:13" ht="15">
      <c r="A111" s="62"/>
      <c r="B111" s="85"/>
      <c r="C111" s="15">
        <v>2003</v>
      </c>
      <c r="D111" s="87"/>
      <c r="E111" s="99"/>
      <c r="F111" s="71"/>
      <c r="G111" s="81"/>
      <c r="H111" s="71"/>
      <c r="I111" s="81"/>
      <c r="J111" s="71"/>
      <c r="K111" s="79"/>
      <c r="L111" s="82"/>
      <c r="M111" s="79"/>
    </row>
    <row r="112" spans="1:13" ht="15">
      <c r="A112" s="71">
        <v>50</v>
      </c>
      <c r="B112" s="85" t="s">
        <v>100</v>
      </c>
      <c r="C112" s="16" t="s">
        <v>102</v>
      </c>
      <c r="D112" s="86" t="s">
        <v>25</v>
      </c>
      <c r="E112" s="99" t="s">
        <v>49</v>
      </c>
      <c r="F112" s="71" t="s">
        <v>27</v>
      </c>
      <c r="G112" s="83">
        <f>$F$5*104</f>
        <v>0</v>
      </c>
      <c r="H112" s="71" t="s">
        <v>28</v>
      </c>
      <c r="I112" s="83">
        <f>$F$6*16</f>
        <v>0</v>
      </c>
      <c r="J112" s="71">
        <v>2</v>
      </c>
      <c r="K112" s="83">
        <f>SUM(J112)*$F$8</f>
        <v>0</v>
      </c>
      <c r="L112" s="82">
        <v>1</v>
      </c>
      <c r="M112" s="83">
        <f>SUM(L112)*$F$9</f>
        <v>0</v>
      </c>
    </row>
    <row r="113" spans="1:13" ht="15">
      <c r="A113" s="71"/>
      <c r="B113" s="85"/>
      <c r="C113" s="15">
        <v>2003</v>
      </c>
      <c r="D113" s="87"/>
      <c r="E113" s="99"/>
      <c r="F113" s="71"/>
      <c r="G113" s="81"/>
      <c r="H113" s="71"/>
      <c r="I113" s="81"/>
      <c r="J113" s="71"/>
      <c r="K113" s="79"/>
      <c r="L113" s="82"/>
      <c r="M113" s="79"/>
    </row>
    <row r="114" spans="1:13" ht="15">
      <c r="A114" s="84">
        <v>51</v>
      </c>
      <c r="B114" s="85" t="s">
        <v>100</v>
      </c>
      <c r="C114" s="16" t="s">
        <v>102</v>
      </c>
      <c r="D114" s="86" t="s">
        <v>25</v>
      </c>
      <c r="E114" s="99" t="s">
        <v>49</v>
      </c>
      <c r="F114" s="71" t="s">
        <v>27</v>
      </c>
      <c r="G114" s="83">
        <f>$F$5*104</f>
        <v>0</v>
      </c>
      <c r="H114" s="71" t="s">
        <v>28</v>
      </c>
      <c r="I114" s="83">
        <f>$F$6*16</f>
        <v>0</v>
      </c>
      <c r="J114" s="71">
        <v>2</v>
      </c>
      <c r="K114" s="83">
        <f>SUM(J114)*$F$8</f>
        <v>0</v>
      </c>
      <c r="L114" s="82">
        <v>1</v>
      </c>
      <c r="M114" s="83">
        <f>SUM(L114)*$F$9</f>
        <v>0</v>
      </c>
    </row>
    <row r="115" spans="1:13" ht="15">
      <c r="A115" s="62"/>
      <c r="B115" s="85"/>
      <c r="C115" s="15">
        <v>2003</v>
      </c>
      <c r="D115" s="87"/>
      <c r="E115" s="99"/>
      <c r="F115" s="71"/>
      <c r="G115" s="81"/>
      <c r="H115" s="71"/>
      <c r="I115" s="81"/>
      <c r="J115" s="71"/>
      <c r="K115" s="79"/>
      <c r="L115" s="82"/>
      <c r="M115" s="79"/>
    </row>
    <row r="116" spans="1:13" ht="15">
      <c r="A116" s="71">
        <v>52</v>
      </c>
      <c r="B116" s="85" t="s">
        <v>100</v>
      </c>
      <c r="C116" s="16" t="s">
        <v>102</v>
      </c>
      <c r="D116" s="86" t="s">
        <v>25</v>
      </c>
      <c r="E116" s="99" t="s">
        <v>49</v>
      </c>
      <c r="F116" s="71" t="s">
        <v>27</v>
      </c>
      <c r="G116" s="83">
        <f>$F$5*104</f>
        <v>0</v>
      </c>
      <c r="H116" s="71" t="s">
        <v>28</v>
      </c>
      <c r="I116" s="83">
        <f>$F$6*16</f>
        <v>0</v>
      </c>
      <c r="J116" s="71">
        <v>2</v>
      </c>
      <c r="K116" s="83">
        <f>SUM(J116)*$F$8</f>
        <v>0</v>
      </c>
      <c r="L116" s="82">
        <v>1</v>
      </c>
      <c r="M116" s="83">
        <f>SUM(L116)*$F$9</f>
        <v>0</v>
      </c>
    </row>
    <row r="117" spans="1:13" ht="15">
      <c r="A117" s="71"/>
      <c r="B117" s="85"/>
      <c r="C117" s="15">
        <v>2003</v>
      </c>
      <c r="D117" s="87"/>
      <c r="E117" s="99"/>
      <c r="F117" s="71"/>
      <c r="G117" s="81"/>
      <c r="H117" s="71"/>
      <c r="I117" s="81"/>
      <c r="J117" s="71"/>
      <c r="K117" s="79"/>
      <c r="L117" s="82"/>
      <c r="M117" s="79"/>
    </row>
    <row r="118" spans="1:13" ht="15">
      <c r="A118" s="84">
        <v>53</v>
      </c>
      <c r="B118" s="85" t="s">
        <v>100</v>
      </c>
      <c r="C118" s="16" t="s">
        <v>102</v>
      </c>
      <c r="D118" s="86" t="s">
        <v>25</v>
      </c>
      <c r="E118" s="99" t="s">
        <v>69</v>
      </c>
      <c r="F118" s="71" t="s">
        <v>27</v>
      </c>
      <c r="G118" s="83">
        <f>$F$5*104</f>
        <v>0</v>
      </c>
      <c r="H118" s="71" t="s">
        <v>28</v>
      </c>
      <c r="I118" s="83">
        <f>$F$6*16</f>
        <v>0</v>
      </c>
      <c r="J118" s="71">
        <v>2</v>
      </c>
      <c r="K118" s="83">
        <f>SUM(J118)*$F$8</f>
        <v>0</v>
      </c>
      <c r="L118" s="82">
        <v>1</v>
      </c>
      <c r="M118" s="83">
        <f>SUM(L118)*$F$9</f>
        <v>0</v>
      </c>
    </row>
    <row r="119" spans="1:13" ht="15">
      <c r="A119" s="62"/>
      <c r="B119" s="85"/>
      <c r="C119" s="15">
        <v>2003</v>
      </c>
      <c r="D119" s="87"/>
      <c r="E119" s="99"/>
      <c r="F119" s="71"/>
      <c r="G119" s="81"/>
      <c r="H119" s="71"/>
      <c r="I119" s="81"/>
      <c r="J119" s="71"/>
      <c r="K119" s="79"/>
      <c r="L119" s="82"/>
      <c r="M119" s="79"/>
    </row>
    <row r="120" spans="1:13" ht="15">
      <c r="A120" s="71">
        <v>54</v>
      </c>
      <c r="B120" s="85" t="s">
        <v>100</v>
      </c>
      <c r="C120" s="16" t="s">
        <v>102</v>
      </c>
      <c r="D120" s="86" t="s">
        <v>25</v>
      </c>
      <c r="E120" s="99" t="s">
        <v>69</v>
      </c>
      <c r="F120" s="71" t="s">
        <v>27</v>
      </c>
      <c r="G120" s="83">
        <f>$F$5*104</f>
        <v>0</v>
      </c>
      <c r="H120" s="71" t="s">
        <v>28</v>
      </c>
      <c r="I120" s="83">
        <f>$F$6*16</f>
        <v>0</v>
      </c>
      <c r="J120" s="71">
        <v>2</v>
      </c>
      <c r="K120" s="83">
        <f>SUM(J120)*$F$8</f>
        <v>0</v>
      </c>
      <c r="L120" s="82">
        <v>1</v>
      </c>
      <c r="M120" s="83">
        <f>SUM(L120)*$F$9</f>
        <v>0</v>
      </c>
    </row>
    <row r="121" spans="1:13" ht="15">
      <c r="A121" s="71"/>
      <c r="B121" s="85"/>
      <c r="C121" s="17">
        <v>2003</v>
      </c>
      <c r="D121" s="87"/>
      <c r="E121" s="99"/>
      <c r="F121" s="71"/>
      <c r="G121" s="81"/>
      <c r="H121" s="71"/>
      <c r="I121" s="81"/>
      <c r="J121" s="71"/>
      <c r="K121" s="79"/>
      <c r="L121" s="82"/>
      <c r="M121" s="79"/>
    </row>
    <row r="122" spans="1:13" ht="15">
      <c r="A122" s="84">
        <v>55</v>
      </c>
      <c r="B122" s="85" t="s">
        <v>103</v>
      </c>
      <c r="C122" s="16" t="s">
        <v>104</v>
      </c>
      <c r="D122" s="86" t="s">
        <v>48</v>
      </c>
      <c r="E122" s="99" t="s">
        <v>35</v>
      </c>
      <c r="F122" s="71" t="s">
        <v>27</v>
      </c>
      <c r="G122" s="83">
        <f>$F$5*104</f>
        <v>0</v>
      </c>
      <c r="H122" s="71" t="s">
        <v>28</v>
      </c>
      <c r="I122" s="83">
        <f>$F$6*16</f>
        <v>0</v>
      </c>
      <c r="J122" s="71">
        <v>2</v>
      </c>
      <c r="K122" s="83">
        <f>SUM(J122)*$F$8</f>
        <v>0</v>
      </c>
      <c r="L122" s="82">
        <v>1</v>
      </c>
      <c r="M122" s="83">
        <f>SUM(L122)*$F$9</f>
        <v>0</v>
      </c>
    </row>
    <row r="123" spans="1:13" ht="15">
      <c r="A123" s="62"/>
      <c r="B123" s="85"/>
      <c r="C123" s="15">
        <v>2012</v>
      </c>
      <c r="D123" s="87"/>
      <c r="E123" s="99"/>
      <c r="F123" s="71"/>
      <c r="G123" s="81"/>
      <c r="H123" s="71"/>
      <c r="I123" s="81"/>
      <c r="J123" s="71"/>
      <c r="K123" s="79"/>
      <c r="L123" s="82"/>
      <c r="M123" s="79"/>
    </row>
    <row r="124" spans="1:13" ht="15">
      <c r="A124" s="71">
        <v>56</v>
      </c>
      <c r="B124" s="85" t="s">
        <v>105</v>
      </c>
      <c r="C124" s="16" t="s">
        <v>106</v>
      </c>
      <c r="D124" s="86" t="s">
        <v>25</v>
      </c>
      <c r="E124" s="88" t="s">
        <v>49</v>
      </c>
      <c r="F124" s="71" t="s">
        <v>27</v>
      </c>
      <c r="G124" s="83">
        <f>$F$5*104</f>
        <v>0</v>
      </c>
      <c r="H124" s="71" t="s">
        <v>28</v>
      </c>
      <c r="I124" s="83">
        <f>$F$6*16</f>
        <v>0</v>
      </c>
      <c r="J124" s="71">
        <v>2</v>
      </c>
      <c r="K124" s="83">
        <f>SUM(J124)*$F$8</f>
        <v>0</v>
      </c>
      <c r="L124" s="82">
        <v>1</v>
      </c>
      <c r="M124" s="83">
        <f>SUM(L124)*$F$9</f>
        <v>0</v>
      </c>
    </row>
    <row r="125" spans="1:13" ht="15">
      <c r="A125" s="71"/>
      <c r="B125" s="85"/>
      <c r="C125" s="15">
        <v>2006</v>
      </c>
      <c r="D125" s="87"/>
      <c r="E125" s="88"/>
      <c r="F125" s="71"/>
      <c r="G125" s="81"/>
      <c r="H125" s="71"/>
      <c r="I125" s="81"/>
      <c r="J125" s="71"/>
      <c r="K125" s="79"/>
      <c r="L125" s="82"/>
      <c r="M125" s="79"/>
    </row>
    <row r="126" spans="1:13" ht="15">
      <c r="A126" s="84">
        <v>57</v>
      </c>
      <c r="B126" s="85" t="s">
        <v>107</v>
      </c>
      <c r="C126" s="16" t="s">
        <v>106</v>
      </c>
      <c r="D126" s="86" t="s">
        <v>25</v>
      </c>
      <c r="E126" s="88" t="s">
        <v>49</v>
      </c>
      <c r="F126" s="71" t="s">
        <v>27</v>
      </c>
      <c r="G126" s="83">
        <f>$F$5*104</f>
        <v>0</v>
      </c>
      <c r="H126" s="71" t="s">
        <v>28</v>
      </c>
      <c r="I126" s="83">
        <f>$F$6*16</f>
        <v>0</v>
      </c>
      <c r="J126" s="90">
        <v>2</v>
      </c>
      <c r="K126" s="83">
        <f>SUM(J126)*$F$8</f>
        <v>0</v>
      </c>
      <c r="L126" s="82">
        <v>1</v>
      </c>
      <c r="M126" s="83">
        <f>SUM(L126)*$F$9</f>
        <v>0</v>
      </c>
    </row>
    <row r="127" spans="1:13" ht="15">
      <c r="A127" s="62"/>
      <c r="B127" s="85"/>
      <c r="C127" s="15">
        <v>2006</v>
      </c>
      <c r="D127" s="87"/>
      <c r="E127" s="88"/>
      <c r="F127" s="71"/>
      <c r="G127" s="81"/>
      <c r="H127" s="71"/>
      <c r="I127" s="81"/>
      <c r="J127" s="91"/>
      <c r="K127" s="79"/>
      <c r="L127" s="82"/>
      <c r="M127" s="79"/>
    </row>
    <row r="128" spans="1:13" ht="15">
      <c r="A128" s="71">
        <v>58</v>
      </c>
      <c r="B128" s="85" t="s">
        <v>108</v>
      </c>
      <c r="C128" s="16" t="s">
        <v>106</v>
      </c>
      <c r="D128" s="86" t="s">
        <v>25</v>
      </c>
      <c r="E128" s="88" t="s">
        <v>45</v>
      </c>
      <c r="F128" s="71" t="s">
        <v>27</v>
      </c>
      <c r="G128" s="83">
        <f>$F$5*104</f>
        <v>0</v>
      </c>
      <c r="H128" s="71" t="s">
        <v>28</v>
      </c>
      <c r="I128" s="83">
        <f>$F$6*16</f>
        <v>0</v>
      </c>
      <c r="J128" s="90">
        <v>2</v>
      </c>
      <c r="K128" s="83">
        <f>SUM(J128)*$F$8</f>
        <v>0</v>
      </c>
      <c r="L128" s="82">
        <v>1</v>
      </c>
      <c r="M128" s="83">
        <f>SUM(L128)*$F$9</f>
        <v>0</v>
      </c>
    </row>
    <row r="129" spans="1:13" ht="15">
      <c r="A129" s="71"/>
      <c r="B129" s="85"/>
      <c r="C129" s="15">
        <v>2006</v>
      </c>
      <c r="D129" s="87"/>
      <c r="E129" s="88"/>
      <c r="F129" s="71"/>
      <c r="G129" s="81"/>
      <c r="H129" s="71"/>
      <c r="I129" s="81"/>
      <c r="J129" s="91"/>
      <c r="K129" s="79"/>
      <c r="L129" s="82"/>
      <c r="M129" s="79"/>
    </row>
    <row r="130" spans="1:13" ht="15">
      <c r="A130" s="84">
        <v>59</v>
      </c>
      <c r="B130" s="85" t="s">
        <v>109</v>
      </c>
      <c r="C130" s="16" t="s">
        <v>110</v>
      </c>
      <c r="D130" s="86" t="s">
        <v>25</v>
      </c>
      <c r="E130" s="88" t="s">
        <v>30</v>
      </c>
      <c r="F130" s="71" t="s">
        <v>27</v>
      </c>
      <c r="G130" s="83">
        <f>$F$5*104</f>
        <v>0</v>
      </c>
      <c r="H130" s="71" t="s">
        <v>28</v>
      </c>
      <c r="I130" s="83">
        <f>$F$6*16</f>
        <v>0</v>
      </c>
      <c r="J130" s="71">
        <v>2</v>
      </c>
      <c r="K130" s="83">
        <f>SUM(J130)*$F$8</f>
        <v>0</v>
      </c>
      <c r="L130" s="82">
        <v>1</v>
      </c>
      <c r="M130" s="83">
        <f>SUM(L130)*$F$9</f>
        <v>0</v>
      </c>
    </row>
    <row r="131" spans="1:13" ht="15">
      <c r="A131" s="62"/>
      <c r="B131" s="85"/>
      <c r="C131" s="17">
        <v>2012</v>
      </c>
      <c r="D131" s="87"/>
      <c r="E131" s="88"/>
      <c r="F131" s="71"/>
      <c r="G131" s="81"/>
      <c r="H131" s="71"/>
      <c r="I131" s="81"/>
      <c r="J131" s="71"/>
      <c r="K131" s="79"/>
      <c r="L131" s="82"/>
      <c r="M131" s="79"/>
    </row>
    <row r="132" spans="1:13" s="4" customFormat="1" ht="15">
      <c r="A132" s="71">
        <v>60</v>
      </c>
      <c r="B132" s="21" t="s">
        <v>111</v>
      </c>
      <c r="C132" s="22" t="s">
        <v>112</v>
      </c>
      <c r="D132" s="86" t="s">
        <v>25</v>
      </c>
      <c r="E132" s="95" t="s">
        <v>49</v>
      </c>
      <c r="F132" s="90" t="s">
        <v>27</v>
      </c>
      <c r="G132" s="83">
        <f>$F$5*104</f>
        <v>0</v>
      </c>
      <c r="H132" s="90" t="s">
        <v>28</v>
      </c>
      <c r="I132" s="83">
        <f>$F$6*16</f>
        <v>0</v>
      </c>
      <c r="J132" s="71">
        <v>2</v>
      </c>
      <c r="K132" s="83">
        <f>SUM(J132)*$F$8</f>
        <v>0</v>
      </c>
      <c r="L132" s="82">
        <v>1</v>
      </c>
      <c r="M132" s="83">
        <f>SUM(L132)*$F$9</f>
        <v>0</v>
      </c>
    </row>
    <row r="133" spans="1:13" s="4" customFormat="1" ht="15">
      <c r="A133" s="71"/>
      <c r="B133" s="21" t="s">
        <v>113</v>
      </c>
      <c r="C133" s="23">
        <v>2013</v>
      </c>
      <c r="D133" s="87"/>
      <c r="E133" s="96"/>
      <c r="F133" s="91"/>
      <c r="G133" s="81"/>
      <c r="H133" s="91"/>
      <c r="I133" s="81"/>
      <c r="J133" s="71"/>
      <c r="K133" s="79"/>
      <c r="L133" s="82"/>
      <c r="M133" s="79"/>
    </row>
    <row r="134" spans="1:13" s="4" customFormat="1" ht="15">
      <c r="A134" s="84">
        <v>61</v>
      </c>
      <c r="B134" s="21" t="s">
        <v>111</v>
      </c>
      <c r="C134" s="22" t="s">
        <v>114</v>
      </c>
      <c r="D134" s="86" t="s">
        <v>25</v>
      </c>
      <c r="E134" s="95" t="s">
        <v>45</v>
      </c>
      <c r="F134" s="90" t="s">
        <v>27</v>
      </c>
      <c r="G134" s="83">
        <f>$F$5*104</f>
        <v>0</v>
      </c>
      <c r="H134" s="90" t="s">
        <v>28</v>
      </c>
      <c r="I134" s="83">
        <f>$F$6*16</f>
        <v>0</v>
      </c>
      <c r="J134" s="90">
        <v>2</v>
      </c>
      <c r="K134" s="83">
        <f>SUM(J134)*$F$8</f>
        <v>0</v>
      </c>
      <c r="L134" s="82">
        <v>1</v>
      </c>
      <c r="M134" s="83">
        <f>SUM(L134)*$F$9</f>
        <v>0</v>
      </c>
    </row>
    <row r="135" spans="1:13" s="4" customFormat="1" ht="15">
      <c r="A135" s="62"/>
      <c r="B135" s="21" t="s">
        <v>115</v>
      </c>
      <c r="C135" s="24">
        <v>2013</v>
      </c>
      <c r="D135" s="87"/>
      <c r="E135" s="100"/>
      <c r="F135" s="91"/>
      <c r="G135" s="81"/>
      <c r="H135" s="91"/>
      <c r="I135" s="81"/>
      <c r="J135" s="91"/>
      <c r="K135" s="79"/>
      <c r="L135" s="82"/>
      <c r="M135" s="79"/>
    </row>
    <row r="136" spans="1:13" s="4" customFormat="1" ht="15">
      <c r="A136" s="71">
        <v>62</v>
      </c>
      <c r="B136" s="21" t="s">
        <v>111</v>
      </c>
      <c r="C136" s="22" t="s">
        <v>114</v>
      </c>
      <c r="D136" s="86" t="s">
        <v>25</v>
      </c>
      <c r="E136" s="95" t="s">
        <v>45</v>
      </c>
      <c r="F136" s="90" t="s">
        <v>27</v>
      </c>
      <c r="G136" s="83">
        <f>$F$5*104</f>
        <v>0</v>
      </c>
      <c r="H136" s="90" t="s">
        <v>28</v>
      </c>
      <c r="I136" s="83">
        <f>$F$6*16</f>
        <v>0</v>
      </c>
      <c r="J136" s="71">
        <v>2</v>
      </c>
      <c r="K136" s="83">
        <f>SUM(J136)*$F$8</f>
        <v>0</v>
      </c>
      <c r="L136" s="82">
        <v>1</v>
      </c>
      <c r="M136" s="83">
        <f>SUM(L136)*$F$9</f>
        <v>0</v>
      </c>
    </row>
    <row r="137" spans="1:13" s="4" customFormat="1" ht="15">
      <c r="A137" s="71"/>
      <c r="B137" s="21" t="s">
        <v>116</v>
      </c>
      <c r="C137" s="24">
        <v>2013</v>
      </c>
      <c r="D137" s="87"/>
      <c r="E137" s="96"/>
      <c r="F137" s="91"/>
      <c r="G137" s="81"/>
      <c r="H137" s="91"/>
      <c r="I137" s="81"/>
      <c r="J137" s="71"/>
      <c r="K137" s="79"/>
      <c r="L137" s="82"/>
      <c r="M137" s="79"/>
    </row>
    <row r="138" spans="1:13" s="4" customFormat="1" ht="15">
      <c r="A138" s="84">
        <v>63</v>
      </c>
      <c r="B138" s="21" t="s">
        <v>111</v>
      </c>
      <c r="C138" s="22" t="s">
        <v>117</v>
      </c>
      <c r="D138" s="86" t="s">
        <v>25</v>
      </c>
      <c r="E138" s="95" t="s">
        <v>69</v>
      </c>
      <c r="F138" s="90" t="s">
        <v>27</v>
      </c>
      <c r="G138" s="83">
        <f>$F$5*104</f>
        <v>0</v>
      </c>
      <c r="H138" s="90" t="s">
        <v>28</v>
      </c>
      <c r="I138" s="83">
        <f>$F$6*16</f>
        <v>0</v>
      </c>
      <c r="J138" s="71">
        <v>2</v>
      </c>
      <c r="K138" s="83">
        <f>SUM(J138)*$F$8</f>
        <v>0</v>
      </c>
      <c r="L138" s="82">
        <v>1</v>
      </c>
      <c r="M138" s="83">
        <f>SUM(L138)*$F$9</f>
        <v>0</v>
      </c>
    </row>
    <row r="139" spans="1:13" s="4" customFormat="1" ht="15">
      <c r="A139" s="62"/>
      <c r="B139" s="21" t="s">
        <v>118</v>
      </c>
      <c r="C139" s="24">
        <v>2013</v>
      </c>
      <c r="D139" s="87"/>
      <c r="E139" s="96"/>
      <c r="F139" s="91"/>
      <c r="G139" s="81"/>
      <c r="H139" s="91"/>
      <c r="I139" s="81"/>
      <c r="J139" s="71"/>
      <c r="K139" s="79"/>
      <c r="L139" s="82"/>
      <c r="M139" s="79"/>
    </row>
    <row r="140" spans="1:13" s="4" customFormat="1" ht="15">
      <c r="A140" s="71">
        <v>64</v>
      </c>
      <c r="B140" s="21" t="s">
        <v>100</v>
      </c>
      <c r="C140" s="22" t="s">
        <v>119</v>
      </c>
      <c r="D140" s="86" t="s">
        <v>25</v>
      </c>
      <c r="E140" s="112" t="s">
        <v>49</v>
      </c>
      <c r="F140" s="90" t="s">
        <v>27</v>
      </c>
      <c r="G140" s="83">
        <f>$F$5*104</f>
        <v>0</v>
      </c>
      <c r="H140" s="90" t="s">
        <v>28</v>
      </c>
      <c r="I140" s="83">
        <f>$F$6*16</f>
        <v>0</v>
      </c>
      <c r="J140" s="71">
        <v>2</v>
      </c>
      <c r="K140" s="83">
        <f>SUM(J140)*$F$8</f>
        <v>0</v>
      </c>
      <c r="L140" s="82">
        <v>1</v>
      </c>
      <c r="M140" s="83">
        <f>SUM(L140)*$F$9</f>
        <v>0</v>
      </c>
    </row>
    <row r="141" spans="1:13" s="4" customFormat="1" ht="15">
      <c r="A141" s="71"/>
      <c r="B141" s="21" t="s">
        <v>120</v>
      </c>
      <c r="C141" s="23">
        <v>2015</v>
      </c>
      <c r="D141" s="87"/>
      <c r="E141" s="119"/>
      <c r="F141" s="91"/>
      <c r="G141" s="81"/>
      <c r="H141" s="91"/>
      <c r="I141" s="81"/>
      <c r="J141" s="71"/>
      <c r="K141" s="79"/>
      <c r="L141" s="82"/>
      <c r="M141" s="79"/>
    </row>
    <row r="142" spans="1:13" s="4" customFormat="1" ht="15">
      <c r="A142" s="84">
        <v>65</v>
      </c>
      <c r="B142" s="21" t="s">
        <v>100</v>
      </c>
      <c r="C142" s="22" t="s">
        <v>119</v>
      </c>
      <c r="D142" s="86" t="s">
        <v>25</v>
      </c>
      <c r="E142" s="112" t="s">
        <v>26</v>
      </c>
      <c r="F142" s="90" t="s">
        <v>27</v>
      </c>
      <c r="G142" s="83">
        <f>$F$5*104</f>
        <v>0</v>
      </c>
      <c r="H142" s="90" t="s">
        <v>28</v>
      </c>
      <c r="I142" s="83">
        <f>$F$6*16</f>
        <v>0</v>
      </c>
      <c r="J142" s="71">
        <v>1</v>
      </c>
      <c r="K142" s="83">
        <f>SUM(J142)*$F$8</f>
        <v>0</v>
      </c>
      <c r="L142" s="82">
        <v>1</v>
      </c>
      <c r="M142" s="83">
        <f>SUM(L142)*$F$9</f>
        <v>0</v>
      </c>
    </row>
    <row r="143" spans="1:13" s="4" customFormat="1" ht="15">
      <c r="A143" s="110"/>
      <c r="B143" s="25" t="s">
        <v>121</v>
      </c>
      <c r="C143" s="26">
        <v>2015</v>
      </c>
      <c r="D143" s="111"/>
      <c r="E143" s="113"/>
      <c r="F143" s="114"/>
      <c r="G143" s="115"/>
      <c r="H143" s="114"/>
      <c r="I143" s="115"/>
      <c r="J143" s="116"/>
      <c r="K143" s="117"/>
      <c r="L143" s="118"/>
      <c r="M143" s="117"/>
    </row>
    <row r="144" spans="1:13" ht="18" customHeight="1">
      <c r="A144" s="9"/>
      <c r="B144" s="27"/>
      <c r="C144" s="27"/>
      <c r="D144" s="27"/>
      <c r="E144" s="27"/>
      <c r="F144" s="28"/>
      <c r="G144" s="28"/>
      <c r="H144" s="27"/>
      <c r="I144" s="27"/>
      <c r="J144" s="27"/>
      <c r="K144" s="27"/>
      <c r="L144" s="27"/>
      <c r="M144" s="27"/>
    </row>
    <row r="145" spans="1:13" s="5" customFormat="1" ht="20.1" customHeight="1">
      <c r="A145" s="101" t="s">
        <v>122</v>
      </c>
      <c r="B145" s="102"/>
      <c r="C145" s="102"/>
      <c r="D145" s="102"/>
      <c r="E145" s="103"/>
      <c r="F145" s="29"/>
      <c r="G145" s="30">
        <f>SUM(G14:G143)</f>
        <v>0</v>
      </c>
      <c r="H145" s="31"/>
      <c r="I145" s="30">
        <f aca="true" t="shared" si="0" ref="I145:M145">SUM(I14:I143)</f>
        <v>0</v>
      </c>
      <c r="J145" s="31"/>
      <c r="K145" s="30">
        <f t="shared" si="0"/>
        <v>0</v>
      </c>
      <c r="L145" s="31"/>
      <c r="M145" s="30">
        <f t="shared" si="0"/>
        <v>0</v>
      </c>
    </row>
    <row r="146" spans="1:13" s="5" customFormat="1" ht="20.1" customHeight="1">
      <c r="A146" s="104"/>
      <c r="B146" s="105"/>
      <c r="C146" s="105"/>
      <c r="D146" s="105"/>
      <c r="E146" s="106"/>
      <c r="F146" s="107">
        <f>SUM(G145,I145,K145,M145)</f>
        <v>0</v>
      </c>
      <c r="G146" s="108"/>
      <c r="H146" s="108"/>
      <c r="I146" s="108"/>
      <c r="J146" s="108"/>
      <c r="K146" s="108"/>
      <c r="L146" s="108"/>
      <c r="M146" s="109"/>
    </row>
    <row r="147" spans="1:13" ht="15">
      <c r="A147" s="9"/>
      <c r="B147" s="32"/>
      <c r="C147" s="32"/>
      <c r="D147" s="32"/>
      <c r="E147" s="32"/>
      <c r="F147" s="32"/>
      <c r="G147" s="32"/>
      <c r="H147" s="32"/>
      <c r="I147" s="32"/>
      <c r="J147" s="9"/>
      <c r="K147" s="9"/>
      <c r="L147" s="9"/>
      <c r="M147" s="9"/>
    </row>
    <row r="148" spans="2:9" ht="15">
      <c r="B148" s="6"/>
      <c r="C148" s="6"/>
      <c r="D148" s="6"/>
      <c r="E148" s="6"/>
      <c r="F148" s="7"/>
      <c r="G148" s="7"/>
      <c r="H148" s="6"/>
      <c r="I148" s="6"/>
    </row>
  </sheetData>
  <sheetProtection algorithmName="SHA-512" hashValue="ZBnzmi8PLgh4m6rW54H2eGIEvL7NZOBkK75KXSPph0VMzeVPVPh9f9QLSH/fLPv49d/TyYi167l5vDHt9Oa9oQ==" saltValue="HKMZjRDoqo1MBkyuL0PJQA==" spinCount="100000" sheet="1" objects="1" scenarios="1"/>
  <mergeCells count="794">
    <mergeCell ref="A145:E146"/>
    <mergeCell ref="F146:M146"/>
    <mergeCell ref="L140:L141"/>
    <mergeCell ref="M140:M141"/>
    <mergeCell ref="A142:A143"/>
    <mergeCell ref="D142:D143"/>
    <mergeCell ref="E142:E143"/>
    <mergeCell ref="F142:F143"/>
    <mergeCell ref="G142:G143"/>
    <mergeCell ref="H142:H143"/>
    <mergeCell ref="I142:I143"/>
    <mergeCell ref="J142:J143"/>
    <mergeCell ref="K142:K143"/>
    <mergeCell ref="L142:L143"/>
    <mergeCell ref="M142:M143"/>
    <mergeCell ref="A140:A141"/>
    <mergeCell ref="D140:D141"/>
    <mergeCell ref="E140:E141"/>
    <mergeCell ref="F140:F141"/>
    <mergeCell ref="G140:G141"/>
    <mergeCell ref="H140:H141"/>
    <mergeCell ref="I140:I141"/>
    <mergeCell ref="J140:J141"/>
    <mergeCell ref="K140:K141"/>
    <mergeCell ref="L136:L137"/>
    <mergeCell ref="M136:M137"/>
    <mergeCell ref="A138:A139"/>
    <mergeCell ref="D138:D139"/>
    <mergeCell ref="E138:E139"/>
    <mergeCell ref="F138:F139"/>
    <mergeCell ref="G138:G139"/>
    <mergeCell ref="H138:H139"/>
    <mergeCell ref="I138:I139"/>
    <mergeCell ref="J138:J139"/>
    <mergeCell ref="K138:K139"/>
    <mergeCell ref="L138:L139"/>
    <mergeCell ref="M138:M139"/>
    <mergeCell ref="A136:A137"/>
    <mergeCell ref="D136:D137"/>
    <mergeCell ref="E136:E137"/>
    <mergeCell ref="F136:F137"/>
    <mergeCell ref="G136:G137"/>
    <mergeCell ref="H136:H137"/>
    <mergeCell ref="I136:I137"/>
    <mergeCell ref="J136:J137"/>
    <mergeCell ref="K136:K137"/>
    <mergeCell ref="L132:L133"/>
    <mergeCell ref="M132:M133"/>
    <mergeCell ref="A134:A135"/>
    <mergeCell ref="D134:D135"/>
    <mergeCell ref="E134:E135"/>
    <mergeCell ref="F134:F135"/>
    <mergeCell ref="G134:G135"/>
    <mergeCell ref="H134:H135"/>
    <mergeCell ref="I134:I135"/>
    <mergeCell ref="J134:J135"/>
    <mergeCell ref="K134:K135"/>
    <mergeCell ref="L134:L135"/>
    <mergeCell ref="M134:M135"/>
    <mergeCell ref="A132:A133"/>
    <mergeCell ref="D132:D133"/>
    <mergeCell ref="E132:E133"/>
    <mergeCell ref="F132:F133"/>
    <mergeCell ref="G132:G133"/>
    <mergeCell ref="H132:H133"/>
    <mergeCell ref="I132:I133"/>
    <mergeCell ref="J132:J133"/>
    <mergeCell ref="K132:K133"/>
    <mergeCell ref="K128:K129"/>
    <mergeCell ref="L128:L129"/>
    <mergeCell ref="M128:M129"/>
    <mergeCell ref="A130:A131"/>
    <mergeCell ref="B130:B131"/>
    <mergeCell ref="D130:D131"/>
    <mergeCell ref="E130:E131"/>
    <mergeCell ref="F130:F131"/>
    <mergeCell ref="G130:G131"/>
    <mergeCell ref="H130:H131"/>
    <mergeCell ref="I130:I131"/>
    <mergeCell ref="J130:J131"/>
    <mergeCell ref="K130:K131"/>
    <mergeCell ref="L130:L131"/>
    <mergeCell ref="M130:M131"/>
    <mergeCell ref="A128:A129"/>
    <mergeCell ref="B128:B129"/>
    <mergeCell ref="D128:D129"/>
    <mergeCell ref="E128:E129"/>
    <mergeCell ref="F128:F129"/>
    <mergeCell ref="G128:G129"/>
    <mergeCell ref="H128:H129"/>
    <mergeCell ref="I128:I129"/>
    <mergeCell ref="J128:J129"/>
    <mergeCell ref="K124:K125"/>
    <mergeCell ref="L124:L125"/>
    <mergeCell ref="M124:M125"/>
    <mergeCell ref="A126:A127"/>
    <mergeCell ref="B126:B127"/>
    <mergeCell ref="D126:D127"/>
    <mergeCell ref="E126:E127"/>
    <mergeCell ref="F126:F127"/>
    <mergeCell ref="G126:G127"/>
    <mergeCell ref="H126:H127"/>
    <mergeCell ref="I126:I127"/>
    <mergeCell ref="J126:J127"/>
    <mergeCell ref="K126:K127"/>
    <mergeCell ref="L126:L127"/>
    <mergeCell ref="M126:M127"/>
    <mergeCell ref="A124:A125"/>
    <mergeCell ref="B124:B125"/>
    <mergeCell ref="D124:D125"/>
    <mergeCell ref="E124:E125"/>
    <mergeCell ref="F124:F125"/>
    <mergeCell ref="G124:G125"/>
    <mergeCell ref="H124:H125"/>
    <mergeCell ref="I124:I125"/>
    <mergeCell ref="J124:J125"/>
    <mergeCell ref="K120:K121"/>
    <mergeCell ref="L120:L121"/>
    <mergeCell ref="M120:M121"/>
    <mergeCell ref="A122:A123"/>
    <mergeCell ref="B122:B123"/>
    <mergeCell ref="D122:D123"/>
    <mergeCell ref="E122:E123"/>
    <mergeCell ref="F122:F123"/>
    <mergeCell ref="G122:G123"/>
    <mergeCell ref="H122:H123"/>
    <mergeCell ref="I122:I123"/>
    <mergeCell ref="J122:J123"/>
    <mergeCell ref="K122:K123"/>
    <mergeCell ref="L122:L123"/>
    <mergeCell ref="M122:M123"/>
    <mergeCell ref="A120:A121"/>
    <mergeCell ref="B120:B121"/>
    <mergeCell ref="D120:D121"/>
    <mergeCell ref="E120:E121"/>
    <mergeCell ref="F120:F121"/>
    <mergeCell ref="G120:G121"/>
    <mergeCell ref="H120:H121"/>
    <mergeCell ref="I120:I121"/>
    <mergeCell ref="J120:J121"/>
    <mergeCell ref="K116:K117"/>
    <mergeCell ref="L116:L117"/>
    <mergeCell ref="M116:M117"/>
    <mergeCell ref="A118:A119"/>
    <mergeCell ref="B118:B119"/>
    <mergeCell ref="D118:D119"/>
    <mergeCell ref="E118:E119"/>
    <mergeCell ref="F118:F119"/>
    <mergeCell ref="G118:G119"/>
    <mergeCell ref="H118:H119"/>
    <mergeCell ref="I118:I119"/>
    <mergeCell ref="J118:J119"/>
    <mergeCell ref="K118:K119"/>
    <mergeCell ref="L118:L119"/>
    <mergeCell ref="M118:M119"/>
    <mergeCell ref="A116:A117"/>
    <mergeCell ref="B116:B117"/>
    <mergeCell ref="D116:D117"/>
    <mergeCell ref="E116:E117"/>
    <mergeCell ref="F116:F117"/>
    <mergeCell ref="G116:G117"/>
    <mergeCell ref="H116:H117"/>
    <mergeCell ref="I116:I117"/>
    <mergeCell ref="J116:J117"/>
    <mergeCell ref="K112:K113"/>
    <mergeCell ref="L112:L113"/>
    <mergeCell ref="M112:M113"/>
    <mergeCell ref="A114:A115"/>
    <mergeCell ref="B114:B115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L114:L115"/>
    <mergeCell ref="M114:M115"/>
    <mergeCell ref="A112:A113"/>
    <mergeCell ref="B112:B113"/>
    <mergeCell ref="D112:D113"/>
    <mergeCell ref="E112:E113"/>
    <mergeCell ref="F112:F113"/>
    <mergeCell ref="G112:G113"/>
    <mergeCell ref="H112:H113"/>
    <mergeCell ref="I112:I113"/>
    <mergeCell ref="J112:J113"/>
    <mergeCell ref="K108:K109"/>
    <mergeCell ref="L108:L109"/>
    <mergeCell ref="M108:M109"/>
    <mergeCell ref="A110:A111"/>
    <mergeCell ref="B110:B111"/>
    <mergeCell ref="D110:D111"/>
    <mergeCell ref="E110:E111"/>
    <mergeCell ref="F110:F111"/>
    <mergeCell ref="G110:G111"/>
    <mergeCell ref="H110:H111"/>
    <mergeCell ref="I110:I111"/>
    <mergeCell ref="J110:J111"/>
    <mergeCell ref="K110:K111"/>
    <mergeCell ref="L110:L111"/>
    <mergeCell ref="M110:M111"/>
    <mergeCell ref="A108:A109"/>
    <mergeCell ref="B108:B109"/>
    <mergeCell ref="D108:D109"/>
    <mergeCell ref="E108:E109"/>
    <mergeCell ref="F108:F109"/>
    <mergeCell ref="G108:G109"/>
    <mergeCell ref="H108:H109"/>
    <mergeCell ref="I108:I109"/>
    <mergeCell ref="J108:J109"/>
    <mergeCell ref="K104:K105"/>
    <mergeCell ref="L104:L105"/>
    <mergeCell ref="M104:M105"/>
    <mergeCell ref="A106:A107"/>
    <mergeCell ref="B106:B107"/>
    <mergeCell ref="D106:D107"/>
    <mergeCell ref="E106:E107"/>
    <mergeCell ref="F106:F107"/>
    <mergeCell ref="G106:G107"/>
    <mergeCell ref="H106:H107"/>
    <mergeCell ref="I106:I107"/>
    <mergeCell ref="J106:J107"/>
    <mergeCell ref="L106:L107"/>
    <mergeCell ref="M106:M107"/>
    <mergeCell ref="A104:A105"/>
    <mergeCell ref="B104:B105"/>
    <mergeCell ref="D104:D105"/>
    <mergeCell ref="E104:E105"/>
    <mergeCell ref="F104:F105"/>
    <mergeCell ref="G104:G105"/>
    <mergeCell ref="H104:H105"/>
    <mergeCell ref="I104:I105"/>
    <mergeCell ref="J104:J105"/>
    <mergeCell ref="K100:K101"/>
    <mergeCell ref="L100:L101"/>
    <mergeCell ref="M100:M101"/>
    <mergeCell ref="A102:A103"/>
    <mergeCell ref="B102:B103"/>
    <mergeCell ref="D102:D103"/>
    <mergeCell ref="E102:E103"/>
    <mergeCell ref="F102:F103"/>
    <mergeCell ref="G102:G103"/>
    <mergeCell ref="H102:H103"/>
    <mergeCell ref="I102:I103"/>
    <mergeCell ref="J102:J103"/>
    <mergeCell ref="K102:K103"/>
    <mergeCell ref="L102:L103"/>
    <mergeCell ref="M102:M103"/>
    <mergeCell ref="A100:A101"/>
    <mergeCell ref="B100:B101"/>
    <mergeCell ref="D100:D101"/>
    <mergeCell ref="E100:E101"/>
    <mergeCell ref="F100:F101"/>
    <mergeCell ref="G100:G101"/>
    <mergeCell ref="H100:H101"/>
    <mergeCell ref="I100:I101"/>
    <mergeCell ref="J100:J101"/>
    <mergeCell ref="K96:K97"/>
    <mergeCell ref="L96:L97"/>
    <mergeCell ref="M96:M97"/>
    <mergeCell ref="A98:A99"/>
    <mergeCell ref="B98:B99"/>
    <mergeCell ref="D98:D99"/>
    <mergeCell ref="E98:E99"/>
    <mergeCell ref="F98:F99"/>
    <mergeCell ref="G98:G99"/>
    <mergeCell ref="H98:H99"/>
    <mergeCell ref="I98:I99"/>
    <mergeCell ref="J98:J99"/>
    <mergeCell ref="K98:K99"/>
    <mergeCell ref="L98:L99"/>
    <mergeCell ref="M98:M99"/>
    <mergeCell ref="A96:A97"/>
    <mergeCell ref="B96:B97"/>
    <mergeCell ref="D96:D97"/>
    <mergeCell ref="E96:E97"/>
    <mergeCell ref="F96:F97"/>
    <mergeCell ref="G96:G97"/>
    <mergeCell ref="H96:H97"/>
    <mergeCell ref="I96:I97"/>
    <mergeCell ref="J96:J97"/>
    <mergeCell ref="K92:K93"/>
    <mergeCell ref="L92:L93"/>
    <mergeCell ref="M92:M93"/>
    <mergeCell ref="A94:A95"/>
    <mergeCell ref="B94:B95"/>
    <mergeCell ref="C94:C95"/>
    <mergeCell ref="D94:D95"/>
    <mergeCell ref="E94:E95"/>
    <mergeCell ref="F94:F95"/>
    <mergeCell ref="G94:G95"/>
    <mergeCell ref="H94:H95"/>
    <mergeCell ref="I94:I95"/>
    <mergeCell ref="J94:J95"/>
    <mergeCell ref="K94:K95"/>
    <mergeCell ref="L94:L95"/>
    <mergeCell ref="M94:M95"/>
    <mergeCell ref="A92:A93"/>
    <mergeCell ref="B92:B93"/>
    <mergeCell ref="D92:D93"/>
    <mergeCell ref="E92:E93"/>
    <mergeCell ref="F92:F93"/>
    <mergeCell ref="G92:G93"/>
    <mergeCell ref="H92:H93"/>
    <mergeCell ref="I92:I93"/>
    <mergeCell ref="J92:J93"/>
    <mergeCell ref="K88:K89"/>
    <mergeCell ref="L88:L89"/>
    <mergeCell ref="M88:M89"/>
    <mergeCell ref="A90:A91"/>
    <mergeCell ref="B90:B91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M90:M91"/>
    <mergeCell ref="A88:A89"/>
    <mergeCell ref="B88:B89"/>
    <mergeCell ref="D88:D89"/>
    <mergeCell ref="E88:E89"/>
    <mergeCell ref="F88:F89"/>
    <mergeCell ref="G88:G89"/>
    <mergeCell ref="H88:H89"/>
    <mergeCell ref="I88:I89"/>
    <mergeCell ref="J88:J89"/>
    <mergeCell ref="K84:K85"/>
    <mergeCell ref="L84:L85"/>
    <mergeCell ref="M84:M85"/>
    <mergeCell ref="A86:A87"/>
    <mergeCell ref="B86:B87"/>
    <mergeCell ref="D86:D87"/>
    <mergeCell ref="E86:E87"/>
    <mergeCell ref="F86:F87"/>
    <mergeCell ref="G86:G87"/>
    <mergeCell ref="H86:H87"/>
    <mergeCell ref="I86:I87"/>
    <mergeCell ref="J86:J87"/>
    <mergeCell ref="K86:K87"/>
    <mergeCell ref="L86:L87"/>
    <mergeCell ref="M86:M87"/>
    <mergeCell ref="A84:A85"/>
    <mergeCell ref="B84:B85"/>
    <mergeCell ref="D84:D85"/>
    <mergeCell ref="E84:E85"/>
    <mergeCell ref="F84:F85"/>
    <mergeCell ref="G84:G85"/>
    <mergeCell ref="H84:H85"/>
    <mergeCell ref="I84:I85"/>
    <mergeCell ref="J84:J85"/>
    <mergeCell ref="K80:K81"/>
    <mergeCell ref="L80:L81"/>
    <mergeCell ref="M80:M81"/>
    <mergeCell ref="A82:A83"/>
    <mergeCell ref="B82:B83"/>
    <mergeCell ref="D82:D83"/>
    <mergeCell ref="E82:E83"/>
    <mergeCell ref="F82:F83"/>
    <mergeCell ref="G82:G83"/>
    <mergeCell ref="H82:H83"/>
    <mergeCell ref="I82:I83"/>
    <mergeCell ref="J82:J83"/>
    <mergeCell ref="K82:K83"/>
    <mergeCell ref="L82:L83"/>
    <mergeCell ref="M82:M83"/>
    <mergeCell ref="A80:A81"/>
    <mergeCell ref="B80:B81"/>
    <mergeCell ref="D80:D81"/>
    <mergeCell ref="E80:E81"/>
    <mergeCell ref="F80:F81"/>
    <mergeCell ref="G80:G81"/>
    <mergeCell ref="H80:H81"/>
    <mergeCell ref="I80:I81"/>
    <mergeCell ref="J80:J81"/>
    <mergeCell ref="K76:K77"/>
    <mergeCell ref="L76:L77"/>
    <mergeCell ref="M76:M77"/>
    <mergeCell ref="A78:A79"/>
    <mergeCell ref="B78:B79"/>
    <mergeCell ref="D78:D79"/>
    <mergeCell ref="E78:E79"/>
    <mergeCell ref="F78:F79"/>
    <mergeCell ref="G78:G79"/>
    <mergeCell ref="H78:H79"/>
    <mergeCell ref="I78:I79"/>
    <mergeCell ref="J78:J79"/>
    <mergeCell ref="K78:K79"/>
    <mergeCell ref="L78:L79"/>
    <mergeCell ref="M78:M79"/>
    <mergeCell ref="A76:A77"/>
    <mergeCell ref="B76:B77"/>
    <mergeCell ref="D76:D77"/>
    <mergeCell ref="E76:E77"/>
    <mergeCell ref="F76:F77"/>
    <mergeCell ref="G76:G77"/>
    <mergeCell ref="H76:H77"/>
    <mergeCell ref="I76:I77"/>
    <mergeCell ref="J76:J77"/>
    <mergeCell ref="K72:K73"/>
    <mergeCell ref="L72:L73"/>
    <mergeCell ref="M72:M73"/>
    <mergeCell ref="A74:A75"/>
    <mergeCell ref="B74:B75"/>
    <mergeCell ref="D74:D75"/>
    <mergeCell ref="E74:E75"/>
    <mergeCell ref="F74:F75"/>
    <mergeCell ref="G74:G75"/>
    <mergeCell ref="H74:H75"/>
    <mergeCell ref="I74:I75"/>
    <mergeCell ref="J74:J75"/>
    <mergeCell ref="K74:K75"/>
    <mergeCell ref="L74:L75"/>
    <mergeCell ref="M74:M75"/>
    <mergeCell ref="A72:A73"/>
    <mergeCell ref="B72:B73"/>
    <mergeCell ref="D72:D73"/>
    <mergeCell ref="E72:E73"/>
    <mergeCell ref="F72:F73"/>
    <mergeCell ref="G72:G73"/>
    <mergeCell ref="H72:H73"/>
    <mergeCell ref="I72:I73"/>
    <mergeCell ref="J72:J73"/>
    <mergeCell ref="K68:K69"/>
    <mergeCell ref="L68:L69"/>
    <mergeCell ref="M68:M69"/>
    <mergeCell ref="A70:A71"/>
    <mergeCell ref="B70:B71"/>
    <mergeCell ref="D70:D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A68:A69"/>
    <mergeCell ref="B68:B69"/>
    <mergeCell ref="D68:D69"/>
    <mergeCell ref="E68:E69"/>
    <mergeCell ref="F68:F69"/>
    <mergeCell ref="G68:G69"/>
    <mergeCell ref="H68:H69"/>
    <mergeCell ref="I68:I69"/>
    <mergeCell ref="J68:J69"/>
    <mergeCell ref="K64:K65"/>
    <mergeCell ref="L64:L65"/>
    <mergeCell ref="M64:M65"/>
    <mergeCell ref="A66:A67"/>
    <mergeCell ref="B66:B67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  <mergeCell ref="A64:A65"/>
    <mergeCell ref="B64:B65"/>
    <mergeCell ref="D64:D65"/>
    <mergeCell ref="E64:E65"/>
    <mergeCell ref="F64:F65"/>
    <mergeCell ref="G64:G65"/>
    <mergeCell ref="H64:H65"/>
    <mergeCell ref="I64:I65"/>
    <mergeCell ref="J64:J65"/>
    <mergeCell ref="K60:K61"/>
    <mergeCell ref="L60:L61"/>
    <mergeCell ref="M60:M61"/>
    <mergeCell ref="A62:A63"/>
    <mergeCell ref="B62:B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A60:A61"/>
    <mergeCell ref="B60:B61"/>
    <mergeCell ref="D60:D61"/>
    <mergeCell ref="E60:E61"/>
    <mergeCell ref="F60:F61"/>
    <mergeCell ref="G60:G61"/>
    <mergeCell ref="H60:H61"/>
    <mergeCell ref="I60:I61"/>
    <mergeCell ref="J60:J61"/>
    <mergeCell ref="K56:K57"/>
    <mergeCell ref="L56:L57"/>
    <mergeCell ref="M56:M57"/>
    <mergeCell ref="A58:A59"/>
    <mergeCell ref="B58:B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A56:A57"/>
    <mergeCell ref="B56:B57"/>
    <mergeCell ref="D56:D57"/>
    <mergeCell ref="E56:E57"/>
    <mergeCell ref="F56:F57"/>
    <mergeCell ref="G56:G57"/>
    <mergeCell ref="H56:H57"/>
    <mergeCell ref="I56:I57"/>
    <mergeCell ref="J56:J57"/>
    <mergeCell ref="K52:K53"/>
    <mergeCell ref="L52:L53"/>
    <mergeCell ref="M52:M53"/>
    <mergeCell ref="A54:A55"/>
    <mergeCell ref="B54:B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A52:A53"/>
    <mergeCell ref="B52:B53"/>
    <mergeCell ref="D52:D53"/>
    <mergeCell ref="E52:E53"/>
    <mergeCell ref="F52:F53"/>
    <mergeCell ref="G52:G53"/>
    <mergeCell ref="H52:H53"/>
    <mergeCell ref="I52:I53"/>
    <mergeCell ref="J52:J53"/>
    <mergeCell ref="K48:K49"/>
    <mergeCell ref="L48:L49"/>
    <mergeCell ref="M48:M49"/>
    <mergeCell ref="A50:A51"/>
    <mergeCell ref="B50:B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A48:A49"/>
    <mergeCell ref="B48:B49"/>
    <mergeCell ref="D48:D49"/>
    <mergeCell ref="E48:E49"/>
    <mergeCell ref="F48:F49"/>
    <mergeCell ref="G48:G49"/>
    <mergeCell ref="H48:H49"/>
    <mergeCell ref="I48:I49"/>
    <mergeCell ref="J48:J49"/>
    <mergeCell ref="K44:K45"/>
    <mergeCell ref="L44:L45"/>
    <mergeCell ref="M44:M45"/>
    <mergeCell ref="A46:A47"/>
    <mergeCell ref="B46:B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A44:A45"/>
    <mergeCell ref="B44:B45"/>
    <mergeCell ref="D44:D45"/>
    <mergeCell ref="E44:E45"/>
    <mergeCell ref="F44:F45"/>
    <mergeCell ref="G44:G45"/>
    <mergeCell ref="H44:H45"/>
    <mergeCell ref="I44:I45"/>
    <mergeCell ref="J44:J45"/>
    <mergeCell ref="K40:K41"/>
    <mergeCell ref="L40:L41"/>
    <mergeCell ref="M40:M41"/>
    <mergeCell ref="A42:A43"/>
    <mergeCell ref="B42:B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A40:A41"/>
    <mergeCell ref="B40:B41"/>
    <mergeCell ref="D40:D41"/>
    <mergeCell ref="E40:E41"/>
    <mergeCell ref="F40:F41"/>
    <mergeCell ref="G40:G41"/>
    <mergeCell ref="H40:H41"/>
    <mergeCell ref="I40:I41"/>
    <mergeCell ref="J40:J41"/>
    <mergeCell ref="K36:K37"/>
    <mergeCell ref="L36:L37"/>
    <mergeCell ref="M36:M37"/>
    <mergeCell ref="A38:A39"/>
    <mergeCell ref="B38:B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A36:A37"/>
    <mergeCell ref="B36:B37"/>
    <mergeCell ref="D36:D37"/>
    <mergeCell ref="E36:E37"/>
    <mergeCell ref="F36:F37"/>
    <mergeCell ref="G36:G37"/>
    <mergeCell ref="H36:H37"/>
    <mergeCell ref="I36:I37"/>
    <mergeCell ref="J36:J37"/>
    <mergeCell ref="K32:K33"/>
    <mergeCell ref="L32:L33"/>
    <mergeCell ref="M32:M33"/>
    <mergeCell ref="A34:A35"/>
    <mergeCell ref="B34:B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A32:A33"/>
    <mergeCell ref="B32:B33"/>
    <mergeCell ref="D32:D33"/>
    <mergeCell ref="E32:E33"/>
    <mergeCell ref="F32:F33"/>
    <mergeCell ref="G32:G33"/>
    <mergeCell ref="H32:H33"/>
    <mergeCell ref="I32:I33"/>
    <mergeCell ref="J32:J33"/>
    <mergeCell ref="K28:K29"/>
    <mergeCell ref="L28:L29"/>
    <mergeCell ref="M28:M29"/>
    <mergeCell ref="A30:A31"/>
    <mergeCell ref="B30:B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A28:A29"/>
    <mergeCell ref="B28:B29"/>
    <mergeCell ref="D28:D29"/>
    <mergeCell ref="E28:E29"/>
    <mergeCell ref="F28:F29"/>
    <mergeCell ref="G28:G29"/>
    <mergeCell ref="H28:H29"/>
    <mergeCell ref="I28:I29"/>
    <mergeCell ref="J28:J29"/>
    <mergeCell ref="K24:K25"/>
    <mergeCell ref="L24:L25"/>
    <mergeCell ref="M24:M25"/>
    <mergeCell ref="A26:A27"/>
    <mergeCell ref="B26:B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A24:A25"/>
    <mergeCell ref="B24:B25"/>
    <mergeCell ref="D24:D25"/>
    <mergeCell ref="E24:E25"/>
    <mergeCell ref="F24:F25"/>
    <mergeCell ref="G24:G25"/>
    <mergeCell ref="H24:H25"/>
    <mergeCell ref="I24:I25"/>
    <mergeCell ref="J24:J25"/>
    <mergeCell ref="K20:K21"/>
    <mergeCell ref="L20:L21"/>
    <mergeCell ref="M20:M21"/>
    <mergeCell ref="A22:A23"/>
    <mergeCell ref="B22:B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A20:A21"/>
    <mergeCell ref="B20:B21"/>
    <mergeCell ref="D20:D21"/>
    <mergeCell ref="E20:E21"/>
    <mergeCell ref="F20:F21"/>
    <mergeCell ref="G20:G21"/>
    <mergeCell ref="H20:H21"/>
    <mergeCell ref="I20:I21"/>
    <mergeCell ref="J20:J21"/>
    <mergeCell ref="K16:K17"/>
    <mergeCell ref="L16:L17"/>
    <mergeCell ref="M16:M17"/>
    <mergeCell ref="A18:A19"/>
    <mergeCell ref="B18:B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A16:A17"/>
    <mergeCell ref="B16:B17"/>
    <mergeCell ref="D16:D17"/>
    <mergeCell ref="E16:E17"/>
    <mergeCell ref="F16:F17"/>
    <mergeCell ref="G16:G17"/>
    <mergeCell ref="H16:H17"/>
    <mergeCell ref="I16:I17"/>
    <mergeCell ref="J16:J17"/>
    <mergeCell ref="F12:F13"/>
    <mergeCell ref="G12:G13"/>
    <mergeCell ref="H12:H13"/>
    <mergeCell ref="I12:I13"/>
    <mergeCell ref="J12:J13"/>
    <mergeCell ref="K12:K13"/>
    <mergeCell ref="L12:L13"/>
    <mergeCell ref="M12:M13"/>
    <mergeCell ref="K14:K15"/>
    <mergeCell ref="L14:L15"/>
    <mergeCell ref="M14:M15"/>
    <mergeCell ref="A14:A15"/>
    <mergeCell ref="B14:B15"/>
    <mergeCell ref="D14:D15"/>
    <mergeCell ref="E14:E15"/>
    <mergeCell ref="F14:F15"/>
    <mergeCell ref="G14:G15"/>
    <mergeCell ref="H14:H15"/>
    <mergeCell ref="I14:I15"/>
    <mergeCell ref="J14:J15"/>
    <mergeCell ref="B4:E4"/>
    <mergeCell ref="B5:E5"/>
    <mergeCell ref="B6:E6"/>
    <mergeCell ref="B7:E7"/>
    <mergeCell ref="B8:E8"/>
    <mergeCell ref="B9:E9"/>
    <mergeCell ref="A12:A13"/>
    <mergeCell ref="B12:B13"/>
    <mergeCell ref="D12:D13"/>
    <mergeCell ref="E12:E13"/>
  </mergeCells>
  <printOptions/>
  <pageMargins left="0.7086614173228347" right="0.7086614173228347" top="0.7874015748031495" bottom="0.7874015748031495" header="0.31496062992125984" footer="0.31496062992125984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Pavol JANČA</dc:creator>
  <cp:keywords/>
  <dc:description/>
  <cp:lastModifiedBy>Jitka Růžičková</cp:lastModifiedBy>
  <dcterms:created xsi:type="dcterms:W3CDTF">2021-02-17T11:39:18Z</dcterms:created>
  <dcterms:modified xsi:type="dcterms:W3CDTF">2021-05-07T07:50:52Z</dcterms:modified>
  <cp:category/>
  <cp:version/>
  <cp:contentType/>
  <cp:contentStatus/>
  <cp:revision>2</cp:revision>
</cp:coreProperties>
</file>