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3"/>
  <workbookPr/>
  <bookViews>
    <workbookView xWindow="0" yWindow="0" windowWidth="28800" windowHeight="11625" tabRatio="778" activeTab="0"/>
  </bookViews>
  <sheets>
    <sheet name="Výpočetní technika" sheetId="1" r:id="rId1"/>
  </sheets>
  <definedNames>
    <definedName name="_xlnm.Print_Area" localSheetId="0">'Výpočetní technika'!$B$1:$T$16</definedName>
  </definedNames>
  <calcPr calcId="191029"/>
</workbook>
</file>

<file path=xl/sharedStrings.xml><?xml version="1.0" encoding="utf-8"?>
<sst xmlns="http://schemas.openxmlformats.org/spreadsheetml/2006/main" count="40" uniqueCount="39">
  <si>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</si>
  <si>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</si>
  <si>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</si>
  <si>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</si>
  <si>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</si>
  <si>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</si>
  <si>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</si>
  <si>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</si>
  <si>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</si>
  <si>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</si>
  <si>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</si>
  <si>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30213000-5 - Osobní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</si>
  <si>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</si>
  <si>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</si>
  <si>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</si>
  <si>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</si>
  <si>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</si>
  <si>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</si>
  <si>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</si>
  <si>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</si>
  <si>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</si>
  <si>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</si>
  <si>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</si>
  <si>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</si>
  <si>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</si>
  <si>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Odkaz na splnění požadavku Energy star nebo TCO Certified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</si>
  <si>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</si>
  <si>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 xml:space="preserve">Zadavatel požaduje, aby vybraná zařízení splňovala požadavky na certifikaci Energy star (viz https://www.energystar.gov/products) nebo TCO Certified (viz https://tcocertified.com/product-finder/) 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</si>
  <si>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</si>
  <si>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Příloha č. 2 Kupní smlouvy - technická specifikace
Výpočetní technika (III.) 035-2021 </t>
  </si>
  <si>
    <t>ks</t>
  </si>
  <si>
    <t>Samostatná faktura</t>
  </si>
  <si>
    <t>ANO</t>
  </si>
  <si>
    <t>Ing. Barbora Katolická,
Tel.: 37763 7727</t>
  </si>
  <si>
    <t>Univerzitní 18, 
301 00 Plzeň,
Univerzitní knihovna,
místnost UB 205</t>
  </si>
  <si>
    <t>Infrastruktura - 21 / IP projekt</t>
  </si>
  <si>
    <t>Záruka na zboží min. 48 měsíců, servis NBD on site.</t>
  </si>
  <si>
    <t>Počítač včetně klávesnice a myši</t>
  </si>
  <si>
    <t>Výkon procesoru v Passmark CPU více než 11 000 bodů, minimálně 4 jádra.
Operační paměť typu DDR4 minimálně 8 GB. Minimálně 4x slot na RAM.
Grafická karta integrovaná v CPU. Grafický výstup DVI nebo Displayport.
SSD disk o kapacitě minimálně 512 GB.
Minimálně 6 USB portů, z toho minimálně 4 USB 3.0 porty.
DVDRW mechanika.
V předním panelu minimálně 2x USB 3.0.
Podpora bootování z USB.
Síťová karta 1 Gb/s Ethernet s podporou PXE.
Servis NBD on site. Záruka na zboží 48 měsíců.
CZ klávesnice s integrovanou čtečkou kontaktních čipových karet. 
Optická myš 3tl./kolečko.
Skříň nesmí být plombovaná a musí umožňovat beznástrojové otevření.
Velikost počítačové skříně - SFF.
Operační systém Windows 64-bit (Windows 10 nebo vyšší) - OS Windows požadujeme z důvodu kompatibility s interními aplikacemi ZČU (Stag, Magion,...).
Existence ovladačů použitého HW ve Windows 10 a vyšší verze Windows. 
Existence ovladačů použitého HW v jádře Linuxu. 
Podpora prostřednictvím internetu musí umožňovat stahování ovladačů a manuálu z internetu adresně pro konkrétní zadaný typ (sériové číslo) zařízení.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</si>
</sst>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12" fillId="0" borderId="0" xfId="21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4" borderId="3" xfId="0" applyNumberForma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left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164" fontId="7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Hypertextový odkaz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7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23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43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16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89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13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97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97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03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992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24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73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983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97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22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21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45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07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95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20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69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94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19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44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18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67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66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91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41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66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15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40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65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89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39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64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88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136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38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63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12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62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87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105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11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9525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30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49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689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88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07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45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64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83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02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21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59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975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16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16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73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73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92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11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07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07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26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452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64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83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02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21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40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99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7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983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0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89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13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9525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3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68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21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97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452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40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99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7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983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0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7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983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0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99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7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983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0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89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13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9525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3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68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21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97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452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40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0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99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7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983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96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0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13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9525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3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68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97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97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452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76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99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7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983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97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0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20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412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89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39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13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62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9525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3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68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21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97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452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21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40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46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95250</xdr:colOff>
      <xdr:row>66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1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21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0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95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43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43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9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66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91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41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90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15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40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89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14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39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64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136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38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87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12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37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62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87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105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11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30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07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26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45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64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83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21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4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59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78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35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73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11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49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88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07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261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64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83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02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21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59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78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9525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976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816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835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854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892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9525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309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50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69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88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007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0262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045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064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02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21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40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59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78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216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254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273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273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31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31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50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69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88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46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46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483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0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21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40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59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7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97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478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973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95250</xdr:colOff>
      <xdr:row>75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37435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20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20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69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94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19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44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68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93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18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27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02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76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469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212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0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89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13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9525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3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21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35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59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78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816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835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854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892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30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50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6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00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02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045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02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21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40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5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7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21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254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27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27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50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2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40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5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7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230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47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97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3743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193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688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76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277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020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011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50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76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212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0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89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13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9525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3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21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35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47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97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374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193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688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277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020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011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50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020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011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50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7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983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47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96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212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0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193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688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89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9525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3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68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21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35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76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469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212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0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47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97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374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193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688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277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020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011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50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020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76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011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50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983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47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97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22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469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716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96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212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193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688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277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76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469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212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0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89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13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9525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3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21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35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59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78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816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835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854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892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30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50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6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00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02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045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02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21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40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5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7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21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254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27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27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50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2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40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5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7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47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97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374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193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688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277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020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011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50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76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277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020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011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50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0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50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50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9525</xdr:rowOff>
    </xdr:from>
    <xdr:to>
      <xdr:col>22</xdr:col>
      <xdr:colOff>190500</xdr:colOff>
      <xdr:row>65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46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9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0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92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42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89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13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12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62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11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21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11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452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83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40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59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78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97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816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835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873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1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30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50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6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007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02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045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083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02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21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40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59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97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254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254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31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50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69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483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2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40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5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7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983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47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47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180975</xdr:rowOff>
    </xdr:from>
    <xdr:to>
      <xdr:col>22</xdr:col>
      <xdr:colOff>190500</xdr:colOff>
      <xdr:row>72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1267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69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68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525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477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268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51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576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259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6754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00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70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789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9525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13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21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473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3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59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78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797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816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835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854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892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3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50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6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00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02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045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02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21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40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5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17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21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254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27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27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50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2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40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5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7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9525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4597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8488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47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19973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374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193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688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7642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zoomScale="64" zoomScaleNormal="64" zoomScalePageLayoutView="30" workbookViewId="0" topLeftCell="G1">
      <selection activeCell="N14" sqref="N14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4.8515625" style="1" customWidth="1"/>
    <col min="4" max="4" width="12.28125" style="2" customWidth="1"/>
    <col min="5" max="5" width="10.57421875" style="3" customWidth="1"/>
    <col min="6" max="6" width="148.140625" style="1" customWidth="1"/>
    <col min="7" max="7" width="29.7109375" style="4" bestFit="1" customWidth="1"/>
    <col min="8" max="8" width="22.421875" style="4" customWidth="1"/>
    <col min="9" max="9" width="21.7109375" style="4" customWidth="1"/>
    <col min="10" max="10" width="19.28125" style="1" bestFit="1" customWidth="1"/>
    <col min="11" max="11" width="42.28125" style="5" customWidth="1"/>
    <col min="12" max="12" width="32.57421875" style="5" customWidth="1"/>
    <col min="13" max="13" width="26.28125" style="5" customWidth="1"/>
    <col min="14" max="14" width="28.140625" style="4" customWidth="1"/>
    <col min="15" max="15" width="28.7109375" style="4" customWidth="1"/>
    <col min="16" max="16" width="18.57421875" style="4" hidden="1" customWidth="1"/>
    <col min="17" max="17" width="22.7109375" style="5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1.421875" style="5" hidden="1" customWidth="1"/>
    <col min="22" max="22" width="37.140625" style="6" customWidth="1"/>
    <col min="23" max="16384" width="9.140625" style="5" customWidth="1"/>
  </cols>
  <sheetData>
    <row r="1" spans="2:22" ht="40.9" customHeight="1">
      <c r="B1" s="65" t="s">
        <v>29</v>
      </c>
      <c r="C1" s="66"/>
      <c r="D1" s="66"/>
      <c r="E1" s="37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62"/>
      <c r="E3" s="62"/>
      <c r="F3" s="62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62"/>
      <c r="E4" s="62"/>
      <c r="F4" s="62"/>
      <c r="G4" s="62"/>
      <c r="H4" s="62"/>
      <c r="I4" s="11"/>
      <c r="J4" s="11"/>
      <c r="K4" s="11"/>
      <c r="L4" s="49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75" t="s">
        <v>2</v>
      </c>
      <c r="H5" s="76"/>
      <c r="I5" s="1"/>
      <c r="J5" s="5"/>
      <c r="N5" s="1"/>
      <c r="O5" s="19"/>
      <c r="P5" s="19"/>
      <c r="R5" s="18" t="s">
        <v>2</v>
      </c>
      <c r="V5" s="39"/>
    </row>
    <row r="6" spans="2:22" ht="70.9" customHeight="1" thickBot="1" thickTop="1">
      <c r="B6" s="40" t="s">
        <v>3</v>
      </c>
      <c r="C6" s="41" t="s">
        <v>12</v>
      </c>
      <c r="D6" s="41" t="s">
        <v>4</v>
      </c>
      <c r="E6" s="41" t="s">
        <v>13</v>
      </c>
      <c r="F6" s="41" t="s">
        <v>14</v>
      </c>
      <c r="G6" s="46" t="s">
        <v>23</v>
      </c>
      <c r="H6" s="47" t="s">
        <v>25</v>
      </c>
      <c r="I6" s="42" t="s">
        <v>15</v>
      </c>
      <c r="J6" s="41" t="s">
        <v>16</v>
      </c>
      <c r="K6" s="41" t="s">
        <v>28</v>
      </c>
      <c r="L6" s="43" t="s">
        <v>17</v>
      </c>
      <c r="M6" s="44" t="s">
        <v>18</v>
      </c>
      <c r="N6" s="43" t="s">
        <v>19</v>
      </c>
      <c r="O6" s="43" t="s">
        <v>24</v>
      </c>
      <c r="P6" s="43" t="s">
        <v>20</v>
      </c>
      <c r="Q6" s="41" t="s">
        <v>5</v>
      </c>
      <c r="R6" s="45" t="s">
        <v>6</v>
      </c>
      <c r="S6" s="63" t="s">
        <v>7</v>
      </c>
      <c r="T6" s="63" t="s">
        <v>8</v>
      </c>
      <c r="U6" s="43" t="s">
        <v>21</v>
      </c>
      <c r="V6" s="43" t="s">
        <v>22</v>
      </c>
    </row>
    <row r="7" spans="1:22" ht="312" customHeight="1" thickBot="1" thickTop="1">
      <c r="A7" s="20"/>
      <c r="B7" s="50">
        <v>1</v>
      </c>
      <c r="C7" s="59" t="s">
        <v>37</v>
      </c>
      <c r="D7" s="51">
        <v>26</v>
      </c>
      <c r="E7" s="52" t="s">
        <v>30</v>
      </c>
      <c r="F7" s="60" t="s">
        <v>38</v>
      </c>
      <c r="G7" s="77"/>
      <c r="H7" s="78"/>
      <c r="I7" s="53" t="s">
        <v>31</v>
      </c>
      <c r="J7" s="52" t="s">
        <v>32</v>
      </c>
      <c r="K7" s="59" t="s">
        <v>35</v>
      </c>
      <c r="L7" s="61" t="s">
        <v>36</v>
      </c>
      <c r="M7" s="54" t="s">
        <v>33</v>
      </c>
      <c r="N7" s="54" t="s">
        <v>34</v>
      </c>
      <c r="O7" s="64">
        <v>40</v>
      </c>
      <c r="P7" s="55">
        <f>D7*Q7</f>
        <v>468000</v>
      </c>
      <c r="Q7" s="56">
        <v>18000</v>
      </c>
      <c r="R7" s="79"/>
      <c r="S7" s="57">
        <f>D7*R7</f>
        <v>0</v>
      </c>
      <c r="T7" s="58" t="str">
        <f aca="true" t="shared" si="0" ref="T7">IF(ISNUMBER(R7),IF(R7&gt;Q7,"NEVYHOVUJE","VYHOVUJE")," ")</f>
        <v xml:space="preserve"> </v>
      </c>
      <c r="U7" s="52"/>
      <c r="V7" s="52" t="s">
        <v>11</v>
      </c>
    </row>
    <row r="8" spans="3:16" ht="15" customHeight="1" thickBot="1" thickTop="1">
      <c r="C8" s="5"/>
      <c r="D8" s="5"/>
      <c r="E8" s="5"/>
      <c r="F8" s="5"/>
      <c r="G8" s="33"/>
      <c r="H8" s="33"/>
      <c r="I8" s="5"/>
      <c r="J8" s="5"/>
      <c r="N8" s="5"/>
      <c r="O8" s="5"/>
      <c r="P8" s="5"/>
    </row>
    <row r="9" spans="2:22" ht="66.75" customHeight="1" thickBot="1" thickTop="1">
      <c r="B9" s="71" t="s">
        <v>26</v>
      </c>
      <c r="C9" s="71"/>
      <c r="D9" s="71"/>
      <c r="E9" s="71"/>
      <c r="F9" s="71"/>
      <c r="G9" s="71"/>
      <c r="H9" s="71"/>
      <c r="I9" s="71"/>
      <c r="J9" s="21"/>
      <c r="K9" s="21"/>
      <c r="L9" s="7"/>
      <c r="M9" s="7"/>
      <c r="N9" s="7"/>
      <c r="O9" s="22"/>
      <c r="P9" s="22"/>
      <c r="Q9" s="23" t="s">
        <v>9</v>
      </c>
      <c r="R9" s="72" t="s">
        <v>10</v>
      </c>
      <c r="S9" s="73"/>
      <c r="T9" s="74"/>
      <c r="U9" s="24"/>
      <c r="V9" s="25"/>
    </row>
    <row r="10" spans="2:20" ht="36" customHeight="1" thickBot="1" thickTop="1">
      <c r="B10" s="67" t="s">
        <v>27</v>
      </c>
      <c r="C10" s="67"/>
      <c r="D10" s="67"/>
      <c r="E10" s="67"/>
      <c r="F10" s="67"/>
      <c r="G10" s="67"/>
      <c r="I10" s="26"/>
      <c r="L10" s="9"/>
      <c r="M10" s="9"/>
      <c r="N10" s="9"/>
      <c r="O10" s="27"/>
      <c r="P10" s="27"/>
      <c r="Q10" s="28">
        <f>SUM(P7:P7)</f>
        <v>468000</v>
      </c>
      <c r="R10" s="68">
        <f>SUM(S7:S7)</f>
        <v>0</v>
      </c>
      <c r="S10" s="69"/>
      <c r="T10" s="70"/>
    </row>
    <row r="11" spans="2:19" ht="15.75" thickTop="1">
      <c r="B11" s="35"/>
      <c r="C11" s="35"/>
      <c r="D11" s="35"/>
      <c r="E11" s="35"/>
      <c r="F11" s="36"/>
      <c r="G11" s="62"/>
      <c r="H11" s="62"/>
      <c r="I11" s="11"/>
      <c r="J11" s="11"/>
      <c r="K11" s="11"/>
      <c r="L11" s="11"/>
      <c r="M11" s="11"/>
      <c r="N11" s="6"/>
      <c r="O11" s="6"/>
      <c r="P11" s="6"/>
      <c r="Q11" s="11"/>
      <c r="R11" s="11"/>
      <c r="S11" s="11"/>
    </row>
    <row r="12" spans="2:19" ht="15">
      <c r="B12" s="48"/>
      <c r="C12" s="48"/>
      <c r="D12" s="48"/>
      <c r="E12" s="48"/>
      <c r="F12" s="48"/>
      <c r="G12" s="62"/>
      <c r="H12" s="62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8"/>
      <c r="C13" s="48"/>
      <c r="D13" s="48"/>
      <c r="E13" s="48"/>
      <c r="F13" s="48"/>
      <c r="G13" s="62"/>
      <c r="H13" s="62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8"/>
      <c r="C14" s="48"/>
      <c r="D14" s="48"/>
      <c r="E14" s="48"/>
      <c r="F14" s="48"/>
      <c r="G14" s="62"/>
      <c r="H14" s="62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3:19" ht="19.9" customHeight="1">
      <c r="C15" s="21"/>
      <c r="D15" s="29"/>
      <c r="E15" s="21"/>
      <c r="F15" s="21"/>
      <c r="G15" s="62"/>
      <c r="H15" s="62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8:19" ht="19.9" customHeight="1">
      <c r="H16" s="38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" customHeight="1">
      <c r="C17" s="21"/>
      <c r="D17" s="29"/>
      <c r="E17" s="21"/>
      <c r="F17" s="21"/>
      <c r="G17" s="62"/>
      <c r="H17" s="62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9"/>
      <c r="E18" s="21"/>
      <c r="F18" s="21"/>
      <c r="G18" s="62"/>
      <c r="H18" s="62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62"/>
      <c r="H19" s="62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62"/>
      <c r="H20" s="62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62"/>
      <c r="H21" s="62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62"/>
      <c r="H22" s="62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62"/>
      <c r="H23" s="62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62"/>
      <c r="H24" s="62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62"/>
      <c r="H25" s="62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62"/>
      <c r="H26" s="62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62"/>
      <c r="H27" s="62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62"/>
      <c r="H28" s="62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62"/>
      <c r="H29" s="62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62"/>
      <c r="H30" s="62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62"/>
      <c r="H31" s="62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62"/>
      <c r="H32" s="62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62"/>
      <c r="H33" s="62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62"/>
      <c r="H34" s="62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62"/>
      <c r="H35" s="62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62"/>
      <c r="H36" s="62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62"/>
      <c r="H37" s="62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62"/>
      <c r="H38" s="62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62"/>
      <c r="H39" s="62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62"/>
      <c r="H40" s="62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62"/>
      <c r="H41" s="62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62"/>
      <c r="H42" s="62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62"/>
      <c r="H43" s="62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62"/>
      <c r="H44" s="62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62"/>
      <c r="H45" s="62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62"/>
      <c r="H46" s="62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62"/>
      <c r="H47" s="62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62"/>
      <c r="H48" s="62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62"/>
      <c r="H49" s="62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62"/>
      <c r="H50" s="62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62"/>
      <c r="H51" s="62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62"/>
      <c r="H52" s="62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62"/>
      <c r="H53" s="62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62"/>
      <c r="H54" s="62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62"/>
      <c r="H55" s="62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62"/>
      <c r="H56" s="62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62"/>
      <c r="H57" s="62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62"/>
      <c r="H58" s="62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62"/>
      <c r="H59" s="62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62"/>
      <c r="H60" s="62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62"/>
      <c r="H61" s="62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62"/>
      <c r="H62" s="62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62"/>
      <c r="H63" s="62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62"/>
      <c r="H64" s="62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62"/>
      <c r="H65" s="62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62"/>
      <c r="H66" s="62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62"/>
      <c r="H67" s="62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62"/>
      <c r="H68" s="62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62"/>
      <c r="H69" s="62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62"/>
      <c r="H70" s="62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62"/>
      <c r="H71" s="62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62"/>
      <c r="H72" s="62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62"/>
      <c r="H73" s="62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62"/>
      <c r="H74" s="62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62"/>
      <c r="H75" s="62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62"/>
      <c r="H76" s="62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62"/>
      <c r="H77" s="62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62"/>
      <c r="H78" s="62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62"/>
      <c r="H79" s="62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62"/>
      <c r="H80" s="62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62"/>
      <c r="H81" s="62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62"/>
      <c r="H82" s="62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62"/>
      <c r="H83" s="62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62"/>
      <c r="H84" s="62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62"/>
      <c r="H85" s="62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62"/>
      <c r="H86" s="62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62"/>
      <c r="H87" s="62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62"/>
      <c r="H88" s="62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62"/>
      <c r="H89" s="62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62"/>
      <c r="H90" s="62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62"/>
      <c r="H91" s="62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62"/>
      <c r="H92" s="62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62"/>
      <c r="H93" s="62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62"/>
      <c r="H94" s="62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62"/>
      <c r="H95" s="62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6" ht="19.9" customHeight="1">
      <c r="C96" s="21"/>
      <c r="D96" s="29"/>
      <c r="E96" s="21"/>
      <c r="F96" s="21"/>
      <c r="G96" s="62"/>
      <c r="H96" s="62"/>
      <c r="I96" s="11"/>
      <c r="J96" s="11"/>
      <c r="K96" s="11"/>
      <c r="L96" s="11"/>
      <c r="M96" s="11"/>
      <c r="N96" s="6"/>
      <c r="O96" s="6"/>
      <c r="P96" s="6"/>
    </row>
    <row r="97" spans="3:10" ht="19.9" customHeight="1">
      <c r="C97" s="5"/>
      <c r="E97" s="5"/>
      <c r="F97" s="5"/>
      <c r="J97" s="5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RMEHFcGqgV1K0W52g3wtrizfLLFJj8nMl4Nnbw0TTNK65d6UnAp/d/MegjewtCh0+/zUzoeD5bRmblVduti9DA==" saltValue="ifKADIecMiw23Sqb6pfdBQ==" spinCount="100000" sheet="1" objects="1" scenarios="1"/>
  <mergeCells count="6">
    <mergeCell ref="B1:D1"/>
    <mergeCell ref="B10:G10"/>
    <mergeCell ref="R10:T10"/>
    <mergeCell ref="B9:I9"/>
    <mergeCell ref="R9:T9"/>
    <mergeCell ref="G5:H5"/>
  </mergeCells>
  <conditionalFormatting sqref="B7 D7">
    <cfRule type="containsBlanks" priority="52" dxfId="7">
      <formula>LEN(TRIM(B7))=0</formula>
    </cfRule>
  </conditionalFormatting>
  <conditionalFormatting sqref="B7">
    <cfRule type="cellIs" priority="49" dxfId="6" operator="greaterThanOrEqual">
      <formula>1</formula>
    </cfRule>
  </conditionalFormatting>
  <conditionalFormatting sqref="T7">
    <cfRule type="cellIs" priority="36" dxfId="5" operator="equal">
      <formula>"VYHOVUJE"</formula>
    </cfRule>
  </conditionalFormatting>
  <conditionalFormatting sqref="T7">
    <cfRule type="cellIs" priority="35" dxfId="4" operator="equal">
      <formula>"NEVYHOVUJE"</formula>
    </cfRule>
  </conditionalFormatting>
  <conditionalFormatting sqref="R7 G7">
    <cfRule type="containsBlanks" priority="29" dxfId="3">
      <formula>LEN(TRIM(G7))=0</formula>
    </cfRule>
  </conditionalFormatting>
  <conditionalFormatting sqref="R7 G7">
    <cfRule type="notContainsBlanks" priority="27" dxfId="2">
      <formula>LEN(TRIM(G7))&gt;0</formula>
    </cfRule>
  </conditionalFormatting>
  <conditionalFormatting sqref="G7 R7">
    <cfRule type="notContainsBlanks" priority="26" dxfId="1">
      <formula>LEN(TRIM(G7))&gt;0</formula>
    </cfRule>
  </conditionalFormatting>
  <conditionalFormatting sqref="G7">
    <cfRule type="notContainsBlanks" priority="25" dxfId="0">
      <formula>LEN(TRIM(G7))&gt;0</formula>
    </cfRule>
  </conditionalFormatting>
  <dataValidations count="3">
    <dataValidation type="list" showInputMessage="1" showErrorMessage="1" sqref="E7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2021-04-21T05:41:10Z</cp:lastPrinted>
  <dcterms:created xsi:type="dcterms:W3CDTF">2014-03-05T12:43:32Z</dcterms:created>
  <dcterms:modified xsi:type="dcterms:W3CDTF">2021-05-07T07:13:06Z</dcterms:modified>
  <cp:category/>
  <cp:version/>
  <cp:contentType/>
  <cp:contentStatus/>
  <cp:revision>3</cp:revision>
</cp:coreProperties>
</file>