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D:\O\AV\010\1 výzva\"/>
    </mc:Choice>
  </mc:AlternateContent>
  <xr:revisionPtr revIDLastSave="0" documentId="13_ncr:1_{925B2A0A-6A22-4E5B-9F0E-D5632473B41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AVT" sheetId="1" r:id="rId1"/>
  </sheets>
  <definedNames>
    <definedName name="_xlnm.Print_Area" localSheetId="0">AVT!$B$1:$S$11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S7" i="1" l="1"/>
  <c r="R7" i="1"/>
  <c r="Q11" i="1" s="1"/>
  <c r="O7" i="1"/>
  <c r="P11" i="1" s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<sst xmlns="http://schemas.openxmlformats.org/spreadsheetml/2006/main" count="50" uniqueCount="44">
  <si>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</si>
  <si>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</si>
  <si>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</si>
  <si>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</si>
  <si>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</si>
  <si>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</si>
  <si>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</si>
  <si>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</si>
  <si>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</si>
  <si>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</si>
  <si>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</si>
  <si>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</si>
  <si>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</si>
  <si>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32341000-5 - Mikrofony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</si>
  <si>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</si>
  <si>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</si>
  <si>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</si>
  <si>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</si>
  <si>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</si>
  <si>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</si>
  <si>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</si>
  <si>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</si>
  <si>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</si>
  <si>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</si>
  <si>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</si>
  <si>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</si>
  <si>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</si>
  <si>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</si>
  <si>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</si>
  <si>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</si>
  <si>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</si>
  <si>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</si>
  <si>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VS-21-0006</t>
  </si>
  <si>
    <t>Libuše Květoňová, 
Tel.: 37763 6203</t>
  </si>
  <si>
    <t>Klatovská 51, 
301 00 Plzeň,
 Fakulta pedagogická -
Katedra hudební výchovy a kultury, 
místnost KL 201b</t>
  </si>
  <si>
    <t>Kamera</t>
  </si>
  <si>
    <t>Mikrofon</t>
  </si>
  <si>
    <t>Prostupnost - el. opory KVK</t>
  </si>
  <si>
    <t>Martina Šurkalová,
Tel.: 733 765 125,
37763 6493</t>
  </si>
  <si>
    <t>Klatovská 51, 
301 00 Plzeň, 
Fakulta pedagogická - Katedra výtvarné výchovy a kultury,
místnost KL 324 - 3.patro</t>
  </si>
  <si>
    <t>Mikrofon stolní, kondenzátorový.
Stojánek - trojnožka.
Připojení USB.
Délka kabelu min. 1,8 m.
Směrové snímání.
Frekvence od 30 Hz do 16000 Hz.
Citlivost -42 dB.
Pop filtr.
Ovládání hlasitosti na těle mikrofonu.
Záruka min. 2 roky.</t>
  </si>
  <si>
    <t>Full HD rozlišení min. 1920x1080 obrazových bodů.
Digitální zoom.
Optický zoom min. 25x.
Paměť min. 16 GB.
Typ snímače: CMOS.
Možnost vložit paměťovou kartu typu Micro SDXC nebo SDXC.
Displej: LCD, dotykový, min. 2,5".
Stabilizátor obrazu.
USB rozhraní a výstupy.
Wifi.
Včetně napájecího adaptéru.</t>
  </si>
  <si>
    <t>Příloha č. 2 Kupní smlouvy - technická specifikace
Audiovizuální technika (II.) 010 - 2021</t>
  </si>
  <si>
    <t>NEPOŽADOVÁN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</si>
</sst>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8" xfId="0" applyFont="1" applyFill="1" applyBorder="1" applyAlignment="1" applyProtection="1">
      <alignment horizontal="center" vertical="center" wrapTex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="68" zoomScaleNormal="68" workbookViewId="0">
      <selection activeCell="B10" sqref="B10:G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81.5703125" style="1" customWidth="1"/>
    <col min="7" max="7" width="27.85546875" style="1" customWidth="1"/>
    <col min="8" max="8" width="31.7109375" style="1" customWidth="1"/>
    <col min="9" max="9" width="23.5703125" style="1" bestFit="1" customWidth="1"/>
    <col min="10" max="10" width="19" style="1" bestFit="1" customWidth="1"/>
    <col min="11" max="11" width="39" style="5" customWidth="1"/>
    <col min="12" max="12" width="27.5703125" style="5" customWidth="1"/>
    <col min="13" max="13" width="62" style="1" customWidth="1"/>
    <col min="14" max="14" width="28" style="1" customWidth="1"/>
    <col min="15" max="15" width="16.5703125" style="1" hidden="1" customWidth="1"/>
    <col min="16" max="16" width="24" style="5" bestFit="1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7.7109375" style="5" hidden="1" customWidth="1"/>
    <col min="21" max="21" width="35.85546875" style="4" customWidth="1"/>
    <col min="22" max="16384" width="9.140625" style="5"/>
  </cols>
  <sheetData>
    <row r="1" spans="1:21" ht="42.6" customHeight="1" x14ac:dyDescent="0.25">
      <c r="B1" s="76" t="s">
        <v>42</v>
      </c>
      <c r="C1" s="77"/>
      <c r="D1" s="77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1" t="s">
        <v>27</v>
      </c>
      <c r="I6" s="34" t="s">
        <v>18</v>
      </c>
      <c r="J6" s="34" t="s">
        <v>19</v>
      </c>
      <c r="K6" s="24" t="s">
        <v>31</v>
      </c>
      <c r="L6" s="38" t="s">
        <v>20</v>
      </c>
      <c r="M6" s="34" t="s">
        <v>21</v>
      </c>
      <c r="N6" s="34" t="s">
        <v>22</v>
      </c>
      <c r="O6" s="34" t="s">
        <v>23</v>
      </c>
      <c r="P6" s="24" t="s">
        <v>6</v>
      </c>
      <c r="Q6" s="25" t="s">
        <v>7</v>
      </c>
      <c r="R6" s="70" t="s">
        <v>8</v>
      </c>
      <c r="S6" s="70" t="s">
        <v>9</v>
      </c>
      <c r="T6" s="34" t="s">
        <v>24</v>
      </c>
      <c r="U6" s="34" t="s">
        <v>25</v>
      </c>
    </row>
    <row r="7" spans="1:21" ht="201.6" customHeight="1" thickTop="1" thickBot="1" x14ac:dyDescent="0.3">
      <c r="A7" s="26"/>
      <c r="B7" s="43">
        <v>1</v>
      </c>
      <c r="C7" s="47" t="s">
        <v>35</v>
      </c>
      <c r="D7" s="44">
        <v>1</v>
      </c>
      <c r="E7" s="45" t="s">
        <v>14</v>
      </c>
      <c r="F7" s="54" t="s">
        <v>41</v>
      </c>
      <c r="G7" s="83"/>
      <c r="H7" s="46" t="s">
        <v>43</v>
      </c>
      <c r="I7" s="47" t="s">
        <v>26</v>
      </c>
      <c r="J7" s="48" t="s">
        <v>30</v>
      </c>
      <c r="K7" s="48" t="s">
        <v>32</v>
      </c>
      <c r="L7" s="47" t="s">
        <v>33</v>
      </c>
      <c r="M7" s="47" t="s">
        <v>34</v>
      </c>
      <c r="N7" s="49">
        <v>21</v>
      </c>
      <c r="O7" s="50">
        <f>D7*P7</f>
        <v>10000</v>
      </c>
      <c r="P7" s="51">
        <v>10000</v>
      </c>
      <c r="Q7" s="85"/>
      <c r="R7" s="52">
        <f>D7*Q7</f>
        <v>0</v>
      </c>
      <c r="S7" s="53" t="str">
        <f t="shared" ref="S7" si="0">IF(ISNUMBER(Q7), IF(Q7&gt;P7,"NEVYHOVUJE","VYHOVUJE")," ")</f>
        <v xml:space="preserve"> </v>
      </c>
      <c r="T7" s="45"/>
      <c r="U7" s="45" t="s">
        <v>12</v>
      </c>
    </row>
    <row r="8" spans="1:21" ht="186" customHeight="1" thickTop="1" thickBot="1" x14ac:dyDescent="0.3">
      <c r="B8" s="55">
        <v>2</v>
      </c>
      <c r="C8" s="56" t="s">
        <v>36</v>
      </c>
      <c r="D8" s="57">
        <v>1</v>
      </c>
      <c r="E8" s="58" t="s">
        <v>14</v>
      </c>
      <c r="F8" s="67" t="s">
        <v>40</v>
      </c>
      <c r="G8" s="84"/>
      <c r="H8" s="46" t="s">
        <v>43</v>
      </c>
      <c r="I8" s="59" t="s">
        <v>26</v>
      </c>
      <c r="J8" s="60" t="s">
        <v>30</v>
      </c>
      <c r="K8" s="60" t="s">
        <v>37</v>
      </c>
      <c r="L8" s="61" t="s">
        <v>38</v>
      </c>
      <c r="M8" s="61" t="s">
        <v>39</v>
      </c>
      <c r="N8" s="62">
        <v>14</v>
      </c>
      <c r="O8" s="63">
        <f>D8*P8</f>
        <v>826</v>
      </c>
      <c r="P8" s="64">
        <v>826</v>
      </c>
      <c r="Q8" s="86"/>
      <c r="R8" s="65">
        <f>D8*Q8</f>
        <v>0</v>
      </c>
      <c r="S8" s="66" t="str">
        <f t="shared" ref="S8" si="1">IF(ISNUMBER(Q8), IF(Q8&gt;P8,"NEVYHOVUJE","VYHOVUJE")," ")</f>
        <v xml:space="preserve"> </v>
      </c>
      <c r="T8" s="58"/>
      <c r="U8" s="58" t="s">
        <v>13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60" customHeight="1" thickTop="1" thickBot="1" x14ac:dyDescent="0.3">
      <c r="B10" s="78" t="s">
        <v>29</v>
      </c>
      <c r="C10" s="79"/>
      <c r="D10" s="79"/>
      <c r="E10" s="79"/>
      <c r="F10" s="79"/>
      <c r="G10" s="79"/>
      <c r="H10" s="69"/>
      <c r="I10" s="27"/>
      <c r="J10" s="27"/>
      <c r="K10" s="27"/>
      <c r="L10" s="8"/>
      <c r="M10" s="8"/>
      <c r="N10" s="28"/>
      <c r="O10" s="28"/>
      <c r="P10" s="29" t="s">
        <v>10</v>
      </c>
      <c r="Q10" s="80" t="s">
        <v>11</v>
      </c>
      <c r="R10" s="81"/>
      <c r="S10" s="82"/>
      <c r="T10" s="22"/>
      <c r="U10" s="30"/>
    </row>
    <row r="11" spans="1:21" ht="33" customHeight="1" thickTop="1" thickBot="1" x14ac:dyDescent="0.3">
      <c r="B11" s="71" t="s">
        <v>28</v>
      </c>
      <c r="C11" s="72"/>
      <c r="D11" s="72"/>
      <c r="E11" s="72"/>
      <c r="F11" s="72"/>
      <c r="G11" s="72"/>
      <c r="H11" s="68"/>
      <c r="I11" s="31"/>
      <c r="L11" s="12"/>
      <c r="M11" s="12"/>
      <c r="N11" s="32"/>
      <c r="O11" s="32"/>
      <c r="P11" s="33">
        <f>SUM(O7:O8)</f>
        <v>10826</v>
      </c>
      <c r="Q11" s="73">
        <f>SUM(R7:R8)</f>
        <v>0</v>
      </c>
      <c r="R11" s="74"/>
      <c r="S11" s="75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qO2OIISDy2l3Gmc4A5COFB4aK01q82pg3IWXVLdeCvZTKpWlOYeZGzZhZquh5kkh2Ln/+cNN1Of7u9v6MCSXag==" saltValue="jbezvNvSYUn5/SbMxo3Lhw==" spinCount="100000" sheet="1" objects="1" scenarios="1"/>
  <mergeCells count="5">
    <mergeCell ref="B11:G11"/>
    <mergeCell ref="Q11:S11"/>
    <mergeCell ref="B1:D1"/>
    <mergeCell ref="B10:G10"/>
    <mergeCell ref="Q10:S10"/>
  </mergeCells>
  <conditionalFormatting sqref="B7 D7">
    <cfRule type="containsBlanks" dxfId="11" priority="51">
      <formula>LEN(TRIM(B7))=0</formula>
    </cfRule>
  </conditionalFormatting>
  <conditionalFormatting sqref="B7">
    <cfRule type="cellIs" dxfId="10" priority="46" operator="greaterThanOrEqual">
      <formula>1</formula>
    </cfRule>
  </conditionalFormatting>
  <conditionalFormatting sqref="S7:S8">
    <cfRule type="cellIs" dxfId="9" priority="43" operator="equal">
      <formula>"VYHOVUJE"</formula>
    </cfRule>
  </conditionalFormatting>
  <conditionalFormatting sqref="S7:S8">
    <cfRule type="cellIs" dxfId="8" priority="42" operator="equal">
      <formula>"NEVYHOVUJE"</formula>
    </cfRule>
  </conditionalFormatting>
  <conditionalFormatting sqref="G7:H7 H8">
    <cfRule type="containsBlanks" dxfId="7" priority="23">
      <formula>LEN(TRIM(G7))=0</formula>
    </cfRule>
  </conditionalFormatting>
  <conditionalFormatting sqref="G7:H7 H8">
    <cfRule type="containsBlanks" dxfId="6" priority="22">
      <formula>LEN(TRIM(G7))=0</formula>
    </cfRule>
  </conditionalFormatting>
  <conditionalFormatting sqref="G7:H7 H8">
    <cfRule type="notContainsBlanks" dxfId="5" priority="21">
      <formula>LEN(TRIM(G7))&gt;0</formula>
    </cfRule>
  </conditionalFormatting>
  <conditionalFormatting sqref="G7:H7 H8">
    <cfRule type="notContainsBlanks" dxfId="4" priority="20">
      <formula>LEN(TRIM(G7))&gt;0</formula>
    </cfRule>
  </conditionalFormatting>
  <conditionalFormatting sqref="G7:H7 H8">
    <cfRule type="notContainsBlanks" dxfId="3" priority="19">
      <formula>LEN(TRIM(G7))&gt;0</formula>
    </cfRule>
  </conditionalFormatting>
  <conditionalFormatting sqref="Q7">
    <cfRule type="containsBlanks" dxfId="2" priority="13">
      <formula>LEN(TRIM(Q7))=0</formula>
    </cfRule>
  </conditionalFormatting>
  <conditionalFormatting sqref="Q7">
    <cfRule type="notContainsBlanks" dxfId="1" priority="12">
      <formula>LEN(TRIM(Q7))&gt;0</formula>
    </cfRule>
  </conditionalFormatting>
  <conditionalFormatting sqref="Q7:Q8">
    <cfRule type="notContainsBlanks" dxfId="0" priority="11">
      <formula>LEN(TRIM(Q7))&gt;0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2021-05-04T08:00:32Z</dcterms:modified>
</cp:coreProperties>
</file>