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05-2021\2-vyzva\vyzva-podpurne dokumenty\"/>
    </mc:Choice>
  </mc:AlternateContent>
  <xr:revisionPtr revIDLastSave="0" documentId="13_ncr:1_{F0CECE63-9058-4694-B076-44C45BBECA0E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CPHP!$B$1:$L$102</definedName>
  </definedNames>
  <calcPr calcId="191029"/>
</workbook>
</file>

<file path=xl/calcChain.xml><?xml version="1.0" encoding="utf-8"?>
<calcChain xmlns="http://schemas.openxmlformats.org/spreadsheetml/2006/main">
  <c r="J59" i="1" l="1"/>
  <c r="J60" i="1"/>
  <c r="J63" i="1"/>
  <c r="J64" i="1"/>
  <c r="J66" i="1"/>
  <c r="J67" i="1"/>
  <c r="J68" i="1"/>
  <c r="J71" i="1"/>
  <c r="J72" i="1"/>
  <c r="J75" i="1"/>
  <c r="J76" i="1"/>
  <c r="J79" i="1"/>
  <c r="J80" i="1"/>
  <c r="J83" i="1"/>
  <c r="J84" i="1"/>
  <c r="J87" i="1"/>
  <c r="J88" i="1"/>
  <c r="J91" i="1"/>
  <c r="J92" i="1"/>
  <c r="J95" i="1"/>
  <c r="J96" i="1"/>
  <c r="J99" i="1"/>
  <c r="J61" i="1"/>
  <c r="K61" i="1"/>
  <c r="J62" i="1"/>
  <c r="K62" i="1"/>
  <c r="K64" i="1"/>
  <c r="J65" i="1"/>
  <c r="K65" i="1"/>
  <c r="J69" i="1"/>
  <c r="K69" i="1"/>
  <c r="J70" i="1"/>
  <c r="K70" i="1"/>
  <c r="K72" i="1"/>
  <c r="J73" i="1"/>
  <c r="K73" i="1"/>
  <c r="J74" i="1"/>
  <c r="K74" i="1"/>
  <c r="K76" i="1"/>
  <c r="J77" i="1"/>
  <c r="K77" i="1"/>
  <c r="J78" i="1"/>
  <c r="K78" i="1"/>
  <c r="K80" i="1"/>
  <c r="J81" i="1"/>
  <c r="K81" i="1"/>
  <c r="J82" i="1"/>
  <c r="K82" i="1"/>
  <c r="J85" i="1"/>
  <c r="K85" i="1"/>
  <c r="J86" i="1"/>
  <c r="K86" i="1"/>
  <c r="K88" i="1"/>
  <c r="J89" i="1"/>
  <c r="K89" i="1"/>
  <c r="J90" i="1"/>
  <c r="K90" i="1"/>
  <c r="K92" i="1"/>
  <c r="J93" i="1"/>
  <c r="K93" i="1"/>
  <c r="J94" i="1"/>
  <c r="K94" i="1"/>
  <c r="K96" i="1"/>
  <c r="J97" i="1"/>
  <c r="K97" i="1"/>
  <c r="J98" i="1"/>
  <c r="K9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K84" i="1" l="1"/>
  <c r="K68" i="1"/>
  <c r="K60" i="1"/>
  <c r="K99" i="1"/>
  <c r="K95" i="1"/>
  <c r="K91" i="1"/>
  <c r="K87" i="1"/>
  <c r="K83" i="1"/>
  <c r="K79" i="1"/>
  <c r="K75" i="1"/>
  <c r="K71" i="1"/>
  <c r="K67" i="1"/>
  <c r="K63" i="1"/>
  <c r="K59" i="1"/>
  <c r="K66" i="1"/>
  <c r="K36" i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6" i="1"/>
  <c r="K56" i="1"/>
  <c r="J57" i="1"/>
  <c r="K57" i="1"/>
  <c r="J58" i="1"/>
  <c r="K58" i="1"/>
  <c r="K55" i="1" l="1"/>
  <c r="K47" i="1"/>
  <c r="K3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02" i="1" l="1"/>
  <c r="I102" i="1"/>
</calcChain>
</file>

<file path=xl/sharedStrings.xml><?xml version="1.0" encoding="utf-8"?>
<sst xmlns="http://schemas.openxmlformats.org/spreadsheetml/2006/main" count="409" uniqueCount="169">
  <si>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</si>
  <si>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</si>
  <si>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</si>
  <si>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</si>
  <si>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</si>
  <si>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</si>
  <si>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</si>
  <si>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</si>
  <si>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</si>
  <si>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</si>
  <si>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>role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</si>
  <si>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</si>
  <si>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</si>
  <si>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</si>
  <si>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</si>
  <si>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</si>
  <si>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</si>
  <si>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</si>
  <si>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 xml:space="preserve">MYCÍ PROSTŘEDEK NA PODLAHY </t>
  </si>
  <si>
    <t>MYCÍ PROSTŘ. KUCHYNĚ NA NÁDOBÍ</t>
  </si>
  <si>
    <t>39832100-4 - Prášek na mytí nádobí</t>
  </si>
  <si>
    <t>MYCÍ PROSTŘ. WC - extra účinný</t>
  </si>
  <si>
    <t>39831600-2 - Čisticí prostředky pro WC</t>
  </si>
  <si>
    <t>VŮNĚ WC - gel - "vanička"</t>
  </si>
  <si>
    <t xml:space="preserve">39811100-1 - Osvěžovače vzduchu </t>
  </si>
  <si>
    <t xml:space="preserve">39831000-6 - Prací prostředky </t>
  </si>
  <si>
    <t>ČISTIČ ODPADŮ</t>
  </si>
  <si>
    <t>ODSTRAŇOVAČ PLÍSNÍ S ROZPRAŠOVAČEM</t>
  </si>
  <si>
    <t>Čistič oken s rozprašovačem</t>
  </si>
  <si>
    <t>Vinylové rukavice - M</t>
  </si>
  <si>
    <t>18424000-7 - Rukavice</t>
  </si>
  <si>
    <t>pár</t>
  </si>
  <si>
    <t>Rukavice gumové - M</t>
  </si>
  <si>
    <t xml:space="preserve">Vnitřní bavlněná vložka, velikost M.  </t>
  </si>
  <si>
    <t>Sáčky na odpadky</t>
  </si>
  <si>
    <t>19640000-4 - Odpadní pytle a sáčky z polymerů ethylenu</t>
  </si>
  <si>
    <t xml:space="preserve">33760000-5 - Toaletní papír, kapesníky, ruční utěrky a ubrousky </t>
  </si>
  <si>
    <t>Utěrky bavlněné</t>
  </si>
  <si>
    <t>Utěrky bavlněné, rozměr cca 50 x 65 cm.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</si>
  <si>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</si>
  <si>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</si>
  <si>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</si>
  <si>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</si>
  <si>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</si>
  <si>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>Molitanové houbičky malé</t>
  </si>
  <si>
    <t xml:space="preserve">39813000-4 - Čisticí pasty a prášky </t>
  </si>
  <si>
    <t>Rukavice latex - M</t>
  </si>
  <si>
    <t xml:space="preserve">Rukavice přírodní latex, vysoce elastické, s bavlněnou vystýlkou, velikost M.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</si>
  <si>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</si>
  <si>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</si>
  <si>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</si>
  <si>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33764000-3 - Papírové ubrousky</t>
  </si>
  <si>
    <t>39800000-0 - Čisticí a lešticí výrobky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</si>
  <si>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</si>
  <si>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</si>
  <si>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</si>
  <si>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</si>
  <si>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</si>
  <si>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</si>
  <si>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</si>
  <si>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</si>
  <si>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</si>
  <si>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</si>
  <si>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</si>
  <si>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</si>
  <si>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</si>
  <si>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DEZINFEKČNÍ PROSTŘEDEK NA PRACOVNÍ PLOCHY</t>
  </si>
  <si>
    <t>DEZINFEKČNÍ PROSTŘEDEK NA PODLAHY</t>
  </si>
  <si>
    <t>MYCÍ PROSTŘ. KUCHYNĚ - tekutý krém</t>
  </si>
  <si>
    <t>MYCÍ PROSTŘ. KUCHYNĚ - čistící krém</t>
  </si>
  <si>
    <t>KYSELINA SOLNÁ</t>
  </si>
  <si>
    <t>Velikost M. Balení 100 - 120 ks.</t>
  </si>
  <si>
    <t>Násada na smetáky a kartáče</t>
  </si>
  <si>
    <t>VŮNĚ WC - suchý sprey</t>
  </si>
  <si>
    <t>Osvěžovač vzduchu - suchý spray, odstraňovač pachů, náplň  300 ml  - 400 ml.</t>
  </si>
  <si>
    <t>Osvěžovač vzduchu, gel - "vanička", náplň 150 g - 200 g.</t>
  </si>
  <si>
    <t>MÝDLO  TEKUTÉ- bez aplikátoru</t>
  </si>
  <si>
    <t>Husté tekuté mýdlo s glycerinem, s přírodními výtažky, balení bez aplikátoru, náplň   5 -6 l. Obsah NaCl max. 1%. Nutno doložit potvrzením od  výrobce.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</si>
  <si>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Náplň  0,5 - 0,75 l.</t>
  </si>
  <si>
    <t>ČISTÍCÍ PROSTŘEDEK NA ODSTRANĚNÍ VODNÍHO KAMENE</t>
  </si>
  <si>
    <t>Leštěnka na nábytek - spray</t>
  </si>
  <si>
    <t>Univerzální čisticí přípravek na podlahy pro ruční mytí - bez obsahu fosfátů. Použití na podlahy (např. PVC, linolea, dlažby, mramor) a na další omyvatelné plochy a povrchy, náplň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</si>
  <si>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povrchy, náplň 0,75 - 1 l.</t>
  </si>
  <si>
    <t>Tekutý přípravek na ruční mytí nádobí, odstraňování mastnoty i ve studené vodě, náplň  5 - 5,5 l.</t>
  </si>
  <si>
    <t>Jemný čisticí krém s přísadou abrazivních látek. pH: 7,5-10. Použití zejména: čištění nádobí, sporáků, umyvadel, van, smaltovaných předmětů apod., na úklid kuchyní, koupelen a všech nenasákavých povrchů, náplň 600-800 g.</t>
  </si>
  <si>
    <t>Sypký čistič potrubí. Použití: čištění kuchyňských odpadů od vlasů, tuků, papíru, vaty. Balení s bezpečnostním víčkem. Náplň  0,9 - 1,2 kg.</t>
  </si>
  <si>
    <t>Kyselina solná 30% syntetická technická. Použití k čištění, leptání, pájení a k dalším technickým účelům. Rozpouští kovy (i chromování), vodní kámen. Obsah 1 - 1,5 kg nebo 1 - 1,5 l.</t>
  </si>
  <si>
    <t>Molitanové houbičky malé, na jedné straně abrazivní vrstva, balení 10 - 12ks.</t>
  </si>
  <si>
    <t>Tekutý čistící a dezinfekční prostředek - baktericidní a fungicidní účinky. Použití: na podlahy, chodby, koupelny a  hygienická zařízení, náplň 0,75 - 1 l.</t>
  </si>
  <si>
    <t>Tekutý přípravek na ruční mytí nádobí,  odstraňování mastnoty i ve studené vodě, náplň 1 - 1,5 l.</t>
  </si>
  <si>
    <t>Extra účinný čistič v rozprašovači. Použití: k odstranění nečistot a  vodního kamene . Náplň 0,75 - 1l.</t>
  </si>
  <si>
    <t>Čistič oken s obsahem alkoholu - s rozprašovačem - pH: 7,0 - 9,0. Náplň 0,5 - 1 l.</t>
  </si>
  <si>
    <t>Z netkaného textilu  (vizkóza), rozměr 60 x 70  (oranžový).</t>
  </si>
  <si>
    <t>Rozměr 52 x 90 cm, klasický tkaný (bílý). Složení: 75% Bavlny, 25% Viskózy.</t>
  </si>
  <si>
    <t>Příloha č. 2 Kupní smlouvy - technická specifikace
Čisticí prostředky a hygienické potřeby (II.) 005-2021</t>
  </si>
  <si>
    <t>Toaletní papír v roli</t>
  </si>
  <si>
    <t>Role, toal. papír 3-vrstvý, 100% celuloza, min.150 útržků.</t>
  </si>
  <si>
    <t>MYCÍ PROSTŘ. WC - tekutý</t>
  </si>
  <si>
    <t>MYCÍ PROSTŘ. WC - gel</t>
  </si>
  <si>
    <t>MYCÍ PROSTŘ. WC - tekutý blok</t>
  </si>
  <si>
    <t>Dvoukomorový tekutý WC blok, desinfekční prostředek. Použití: pro hygienickou čistotu a dlouhotrvající intenzivní vůni, náplň 60  - 75 ml.</t>
  </si>
  <si>
    <t>KRÉM NA RUCE</t>
  </si>
  <si>
    <t xml:space="preserve">Ochranný a regenerační krém, náplň 100 ml - 150 ml. </t>
  </si>
  <si>
    <t>Kyselý přípravek na odstraňování vápenatých usazenin v mycích strojích,  odstraňování nánosů vápenatých a hořečnatých solí z porcelánových a nerezových předmětů atd.  Obsah 7- 8 kg.</t>
  </si>
  <si>
    <t>Rukavice gumové - L</t>
  </si>
  <si>
    <t xml:space="preserve">Vnitřní bavlněná vložka, velikost L.  </t>
  </si>
  <si>
    <t>Pytle černé, modré silné</t>
  </si>
  <si>
    <t xml:space="preserve">Kuchyňské utěrky </t>
  </si>
  <si>
    <t>balení (2role)</t>
  </si>
  <si>
    <t xml:space="preserve">Hygienické kapesníčky </t>
  </si>
  <si>
    <t>Houbový hadřík</t>
  </si>
  <si>
    <t>18 x 16 cm, vysoce savý a trvanlivý.</t>
  </si>
  <si>
    <t>Drátěnka</t>
  </si>
  <si>
    <t>Spirálová nerez, balení 1-2 ks.</t>
  </si>
  <si>
    <t>Rohož textilní</t>
  </si>
  <si>
    <t>40 x 60 cm, pro vnitřní použití, spodní vrstva guma.</t>
  </si>
  <si>
    <t>Násada na smeták</t>
  </si>
  <si>
    <t>S jemným závitem, plast, délka 130 cm.</t>
  </si>
  <si>
    <t>Hydratační a regenerační ochranný krém, náplň 100 ml - 150 ml.</t>
  </si>
  <si>
    <t>Ubrousky - 2 vrstvé</t>
  </si>
  <si>
    <t xml:space="preserve">Ubrousky barevné na rauty, 2vrstvé. Balení 20 - 40 ks (ubrousků). </t>
  </si>
  <si>
    <t>Ubrousky - 1 vrstvé</t>
  </si>
  <si>
    <t xml:space="preserve">Kapesníčky stolní </t>
  </si>
  <si>
    <t xml:space="preserve">Kapesníčky stolní (vytahovací),  2 vrstvé. Balení min. 100ks (ubrousků). </t>
  </si>
  <si>
    <t>Utěrky bavlněné, rozměr cca 50 x 70 cm.</t>
  </si>
  <si>
    <t>MÝDLO  TUHÉ</t>
  </si>
  <si>
    <t>Ing. Dana Stanková, 
Tel.: 724 774 633,
37763 4898</t>
  </si>
  <si>
    <t>Klatovská 200,
301 00 Plzeň,
VŠ kolej Klatovská</t>
  </si>
  <si>
    <t>Baarova 36, 
301 00 Plzeň,
VŠ kolej Baarova</t>
  </si>
  <si>
    <t>Lucie Balíková,
Tel.: 37763 6801</t>
  </si>
  <si>
    <t>Univerzitní 28, 
301 00 Plzeň,
Fakulta designu a umění Ladislava Sutnara -
Katedra výtvarného umění,
místnost LS 334</t>
  </si>
  <si>
    <t>Jiří Thumer,
Tel.: 725 981 567</t>
  </si>
  <si>
    <t>Sedláčkova 15, 
301 00 Plzeň,
Provoz a služby - Údržba 
DP 1</t>
  </si>
  <si>
    <t>Balíček skládaných Z-Z ručníků. 2vrstvé, bílé, 100% celuloza, rozměr 23 x 25cm.
1ks (balíček) min. 150ks papírových ručníků. Určeno do zásobníků. V kartonu min. 20ks (balíčků).</t>
  </si>
  <si>
    <t>DEZINFEKČNÍ PROSTŘEDEK NA ÚPAVU VODY</t>
  </si>
  <si>
    <t>Koncentrovaný kapalný dezinfekční a mycí prostředek - obsah chloranu sodného menší než 5%, vhodný i pro dezinfekci pitné vody, náplň 1 - 1,5 l.</t>
  </si>
  <si>
    <t>DEZINFEKČNÍ PROSTŘEDEK NA RUCE</t>
  </si>
  <si>
    <t>Bezoplachová dezinfekce na ruce v lahvi s pumpičkou; s antibakteriální a virucidní účinností; náplň 500-600 ml.</t>
  </si>
  <si>
    <t>Bezoplachová dezinfekce na ruce s antibakteriální a virucidní účinností; náplň 500-600 ml.</t>
  </si>
  <si>
    <t>Bezoplachová dezinfekce na ruce s antibakteriální a virucidní účinností; možnost použití v dávkovačích (např. Aquarius); náplň 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</si>
  <si>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náplň   0,5 - 0,75 l.</t>
  </si>
  <si>
    <t>Tekutý kyselý čistící prostředek s antibakteriálními účinky a obsahem látek rozpouštějíci rez, vodní kámen a jiné usazeniny. Náplň  0,5 - 0,75l.</t>
  </si>
  <si>
    <t>Dezinfekční přípravek - gel, s obsahem kyseliny chlorovodíkové, rozpustný ve vodě. Použití: k odstraňování vodního kamene v toaletě. Náplň  0,75 - 1l.</t>
  </si>
  <si>
    <t>MYCÍ PROSTŘ. WC - závěs + náplň</t>
  </si>
  <si>
    <t>WC gel (závěs + náplň) - náplň  0,4 l - 0,5 l, tekutý vysoce viskozní, hustota 0,95 - 1,05 g/cm3.</t>
  </si>
  <si>
    <t>Osvěžovač vzduchu - suchý spray, odstraňovač pachů, náplň 300 ml - 400 ml.</t>
  </si>
  <si>
    <t>Sypký čistič potrubí. Použití: čištění kuchyňských odpadů od vlasů, tuků, papíru, vaty.  Balení s bezpečnostním víčkem. Náplň  0,9 - 1,2 kg.</t>
  </si>
  <si>
    <t>Leštěnka na nábytek proti prachu - spray. Použití zejména: na kov, dřevo, sklo, plast. Náplň 400 ml - 500 ml.</t>
  </si>
  <si>
    <t>63 x 74 cm - 60 litrů. Tloušťka min. 7 mic. Role 50 - 60 ks.</t>
  </si>
  <si>
    <t>70 x 110 cm - 120 l, ze silné folie tl. min. 100 mikronů. Role 15 - 20 ks.</t>
  </si>
  <si>
    <t xml:space="preserve">Kuchyňské utěrky v roli, 2vrstvé, min. 50 útržků  v roli. Návin v jedné roli min. 30 m. Balení 2 role.  </t>
  </si>
  <si>
    <t>Papírové, 3vrstvé. Balení 10 x 10 ks.</t>
  </si>
  <si>
    <t>Dřevěná, pr. 2,5 cm, délka 170 cm.</t>
  </si>
  <si>
    <t>Rozměr 52 x 90 cm, klasický tkaný (bílý). Složení:  75% Bavlny, 25% Viskózy.</t>
  </si>
  <si>
    <t>Balíček skládaných Z-Z ručníků. 2vrstvé, bílé, 100% celuloza, rozměr 23 x 25cm, 1ks (balíček) min. 150ks papírových ručníků. Určeno do zásobníků. V kartonu min. 20ks (balíčků).</t>
  </si>
  <si>
    <t>Role, toal. papír 3-vrstvý, 100% celuloza, min. 150 útržků.</t>
  </si>
  <si>
    <t>Dezinfekční prostředek na alkoholové bázi, bezoplachový. Použití zejména :na pracovní plochy v kuchyni, pro dezinfekci omyvatelných povrchů, předmětů a zařízení včetně ploch přicházejících do styku s potravinami, vhodný i pro aplikaci na plastové, polykarbonátové a lakované povrchy. Náplň 0,75 - 1 l.</t>
  </si>
  <si>
    <t>Koncentrovaný kapalný  dezinfekční a mycí prostředek - obsah chloranu sodného menší než 5%, vhodný i pro dezinfekci pitné vody, náplň 1 - 1,5 l.</t>
  </si>
  <si>
    <t>WC gel (závěs + náplň)  - náplň  0,4 l - 0,5 l, tekutý vysoce viskozní, hustota 0,95 - 1,05 g/cm3.</t>
  </si>
  <si>
    <t>MÝDLO  TEKUTÉ - bez aplikátoru</t>
  </si>
  <si>
    <t>Tekutý prostředek na odstranění,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</si>
  <si>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50 x 60 cm - 30 litrů. Tloušťka min. 6 mic. Role 50 - 60 ks.</t>
  </si>
  <si>
    <t>70 x 110 cm - 120 l,  ze silné folie tl. min. 100 mikronů. Role 15 - 20 ks.</t>
  </si>
  <si>
    <t>Tekutý přípravek na ruční mytí nádobí, odstraňování mastnoty i ve studené vodě, náplň 1 - 1,5 l.</t>
  </si>
  <si>
    <t>63 x 74 cm  - 60 litrů. Tloušťka min. 7 mic. Role 50 - 60 ks.</t>
  </si>
  <si>
    <t xml:space="preserve">Ubrousky 33 x 33 cm. Balení 100 - 150ks (ubrousků). </t>
  </si>
  <si>
    <t>Toaletní mýdlo - hmotnost 1 ks: min. 100g.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</si>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</sst>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22">
    <xf numFmtId="0" fontId="0" fillId="0" borderId="0" xfId="0"/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5" fillId="0" borderId="22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Border="1" applyAlignment="1" applyProtection="1">
      <alignment horizontal="center" vertical="center" wrapText="1"/>
    </xf>
    <xf numFmtId="164" fontId="14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textRotation="90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8" fillId="3" borderId="26" xfId="0" applyFont="1" applyFill="1" applyBorder="1" applyAlignment="1" applyProtection="1">
      <alignment horizontal="center" vertical="center" wrapText="1"/>
    </xf>
    <xf numFmtId="0" fontId="0" fillId="0" borderId="25" xfId="0" applyBorder="1" applyProtection="1"/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13" fillId="0" borderId="7" xfId="2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3" fillId="0" borderId="7" xfId="2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0" fontId="16" fillId="0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16" fillId="0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3" fillId="0" borderId="8" xfId="1" applyFont="1" applyFill="1" applyBorder="1" applyAlignment="1" applyProtection="1">
      <alignment horizontal="left" vertical="center"/>
    </xf>
    <xf numFmtId="0" fontId="13" fillId="0" borderId="8" xfId="2" applyFont="1" applyFill="1" applyBorder="1" applyAlignment="1" applyProtection="1">
      <alignment horizontal="center" vertical="center" wrapText="1"/>
    </xf>
    <xf numFmtId="0" fontId="13" fillId="0" borderId="8" xfId="1" applyFont="1" applyFill="1" applyBorder="1" applyAlignment="1" applyProtection="1">
      <alignment horizontal="left" vertical="center" wrapText="1"/>
    </xf>
    <xf numFmtId="0" fontId="13" fillId="0" borderId="8" xfId="2" applyFont="1" applyFill="1" applyBorder="1" applyAlignment="1" applyProtection="1">
      <alignment horizontal="left" vertical="center" wrapText="1"/>
    </xf>
    <xf numFmtId="0" fontId="13" fillId="0" borderId="8" xfId="2" applyFont="1" applyFill="1" applyBorder="1" applyAlignment="1" applyProtection="1">
      <alignment horizontal="center" vertical="center"/>
    </xf>
    <xf numFmtId="0" fontId="19" fillId="0" borderId="8" xfId="2" applyFont="1" applyFill="1" applyBorder="1" applyAlignment="1" applyProtection="1">
      <alignment horizontal="left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19" fillId="0" borderId="18" xfId="2" applyFont="1" applyFill="1" applyBorder="1" applyAlignment="1" applyProtection="1">
      <alignment horizontal="left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13" fillId="0" borderId="18" xfId="2" applyFont="1" applyFill="1" applyBorder="1" applyAlignment="1" applyProtection="1">
      <alignment horizontal="center" vertical="center"/>
    </xf>
    <xf numFmtId="0" fontId="13" fillId="0" borderId="18" xfId="2" applyFont="1" applyFill="1" applyBorder="1" applyAlignment="1" applyProtection="1">
      <alignment horizontal="left" vertical="center" wrapTex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3" fillId="0" borderId="10" xfId="2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3" fillId="0" borderId="10" xfId="2" applyFon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 wrapText="1"/>
    </xf>
    <xf numFmtId="16" fontId="13" fillId="0" borderId="8" xfId="2" applyNumberFormat="1" applyFont="1" applyFill="1" applyBorder="1" applyAlignment="1" applyProtection="1">
      <alignment horizontal="center"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3" fillId="0" borderId="5" xfId="2" applyFont="1" applyFill="1" applyBorder="1" applyAlignment="1" applyProtection="1">
      <alignment horizontal="left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3" fillId="0" borderId="5" xfId="2" applyFon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9" fillId="0" borderId="5" xfId="2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6" fillId="0" borderId="2" xfId="0" applyNumberFormat="1" applyFont="1" applyBorder="1" applyAlignment="1" applyProtection="1">
      <alignment horizontal="center" vertical="center"/>
    </xf>
    <xf numFmtId="164" fontId="6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9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4" bestFit="1" customWidth="1"/>
    <col min="2" max="2" width="5.54296875" style="14" bestFit="1" customWidth="1"/>
    <col min="3" max="3" width="39.1796875" style="18" customWidth="1"/>
    <col min="4" max="4" width="11.54296875" style="121" customWidth="1"/>
    <col min="5" max="5" width="14.453125" style="17" customWidth="1"/>
    <col min="6" max="6" width="99.81640625" style="18" customWidth="1"/>
    <col min="7" max="7" width="20.90625" style="18" hidden="1" customWidth="1"/>
    <col min="8" max="8" width="20.08984375" style="14" customWidth="1"/>
    <col min="9" max="9" width="24.81640625" style="14" customWidth="1"/>
    <col min="10" max="10" width="20.54296875" style="14" bestFit="1" customWidth="1"/>
    <col min="11" max="11" width="19.54296875" style="14" bestFit="1" customWidth="1"/>
    <col min="12" max="12" width="14.453125" style="14" customWidth="1"/>
    <col min="13" max="13" width="28.6328125" style="14" customWidth="1"/>
    <col min="14" max="14" width="36.453125" style="14" customWidth="1"/>
    <col min="15" max="15" width="35" style="14" customWidth="1"/>
    <col min="16" max="16" width="11.08984375" style="14" hidden="1" customWidth="1"/>
    <col min="17" max="17" width="51.54296875" style="19" bestFit="1" customWidth="1"/>
    <col min="18" max="18" width="2.26953125" style="14" customWidth="1"/>
    <col min="19" max="16384" width="8.7265625" style="14"/>
  </cols>
  <sheetData>
    <row r="1" spans="1:18" ht="38.4" customHeight="1" x14ac:dyDescent="0.35">
      <c r="B1" s="15" t="s">
        <v>94</v>
      </c>
      <c r="C1" s="16"/>
      <c r="D1" s="16"/>
    </row>
    <row r="2" spans="1:18" ht="20.149999999999999" customHeight="1" x14ac:dyDescent="0.35">
      <c r="C2" s="14"/>
      <c r="D2" s="20"/>
      <c r="E2" s="21"/>
      <c r="F2" s="22"/>
      <c r="G2" s="22"/>
      <c r="H2" s="22"/>
      <c r="I2" s="22"/>
      <c r="K2" s="23"/>
      <c r="L2" s="24"/>
      <c r="M2" s="24"/>
      <c r="N2" s="24"/>
      <c r="O2" s="24"/>
      <c r="P2" s="24"/>
      <c r="Q2" s="25"/>
    </row>
    <row r="3" spans="1:18" ht="20.149999999999999" customHeight="1" x14ac:dyDescent="0.35">
      <c r="B3" s="1" t="s">
        <v>167</v>
      </c>
      <c r="C3" s="2"/>
      <c r="D3" s="3" t="s">
        <v>0</v>
      </c>
      <c r="E3" s="4"/>
      <c r="F3" s="7" t="s">
        <v>168</v>
      </c>
      <c r="G3" s="8"/>
      <c r="H3" s="8"/>
      <c r="I3" s="26"/>
      <c r="J3" s="26"/>
      <c r="K3" s="26"/>
    </row>
    <row r="4" spans="1:18" ht="20.149999999999999" customHeight="1" thickBot="1" x14ac:dyDescent="0.4">
      <c r="B4" s="1"/>
      <c r="C4" s="2"/>
      <c r="D4" s="5"/>
      <c r="E4" s="6"/>
      <c r="F4" s="7"/>
      <c r="G4" s="8"/>
      <c r="H4" s="8"/>
      <c r="I4" s="23"/>
      <c r="K4" s="23"/>
    </row>
    <row r="5" spans="1:18" ht="34.5" customHeight="1" thickBot="1" x14ac:dyDescent="0.4">
      <c r="B5" s="27"/>
      <c r="C5" s="28"/>
      <c r="D5" s="29"/>
      <c r="E5" s="29"/>
      <c r="F5" s="22"/>
      <c r="G5" s="30"/>
      <c r="I5" s="31" t="s">
        <v>0</v>
      </c>
      <c r="Q5" s="32"/>
    </row>
    <row r="6" spans="1:18" ht="75.650000000000006" customHeight="1" thickTop="1" thickBot="1" x14ac:dyDescent="0.4">
      <c r="B6" s="33" t="s">
        <v>1</v>
      </c>
      <c r="C6" s="34" t="s">
        <v>55</v>
      </c>
      <c r="D6" s="35" t="s">
        <v>2</v>
      </c>
      <c r="E6" s="34" t="s">
        <v>56</v>
      </c>
      <c r="F6" s="34" t="s">
        <v>57</v>
      </c>
      <c r="G6" s="34" t="s">
        <v>58</v>
      </c>
      <c r="H6" s="35" t="s">
        <v>3</v>
      </c>
      <c r="I6" s="36" t="s">
        <v>4</v>
      </c>
      <c r="J6" s="37" t="s">
        <v>5</v>
      </c>
      <c r="K6" s="37" t="s">
        <v>6</v>
      </c>
      <c r="L6" s="34" t="s">
        <v>59</v>
      </c>
      <c r="M6" s="38" t="s">
        <v>60</v>
      </c>
      <c r="N6" s="34" t="s">
        <v>61</v>
      </c>
      <c r="O6" s="34" t="s">
        <v>62</v>
      </c>
      <c r="P6" s="34" t="s">
        <v>63</v>
      </c>
      <c r="Q6" s="39" t="s">
        <v>64</v>
      </c>
      <c r="R6" s="40"/>
    </row>
    <row r="7" spans="1:18" ht="42.65" customHeight="1" thickTop="1" x14ac:dyDescent="0.35">
      <c r="A7" s="41"/>
      <c r="B7" s="42">
        <v>1</v>
      </c>
      <c r="C7" s="43" t="s">
        <v>13</v>
      </c>
      <c r="D7" s="44">
        <v>50</v>
      </c>
      <c r="E7" s="45" t="s">
        <v>14</v>
      </c>
      <c r="F7" s="43" t="s">
        <v>133</v>
      </c>
      <c r="G7" s="46">
        <f t="shared" ref="G7:G38" si="0">D7*H7</f>
        <v>800</v>
      </c>
      <c r="H7" s="46">
        <v>16</v>
      </c>
      <c r="I7" s="9"/>
      <c r="J7" s="47">
        <f t="shared" ref="J7:J35" si="1">D7*I7</f>
        <v>0</v>
      </c>
      <c r="K7" s="48" t="str">
        <f t="shared" ref="K7:K35" si="2">IF(ISNUMBER(I7), IF(I7&gt;H7,"NEVYHOVUJE","VYHOVUJE")," ")</f>
        <v xml:space="preserve"> </v>
      </c>
      <c r="L7" s="49" t="s">
        <v>65</v>
      </c>
      <c r="M7" s="49" t="s">
        <v>126</v>
      </c>
      <c r="N7" s="49" t="s">
        <v>127</v>
      </c>
      <c r="O7" s="50">
        <v>14</v>
      </c>
      <c r="P7" s="51"/>
      <c r="Q7" s="52" t="s">
        <v>15</v>
      </c>
      <c r="R7" s="40"/>
    </row>
    <row r="8" spans="1:18" ht="29" x14ac:dyDescent="0.35">
      <c r="B8" s="53">
        <v>2</v>
      </c>
      <c r="C8" s="54" t="s">
        <v>95</v>
      </c>
      <c r="D8" s="55">
        <v>150</v>
      </c>
      <c r="E8" s="56" t="s">
        <v>16</v>
      </c>
      <c r="F8" s="57" t="s">
        <v>96</v>
      </c>
      <c r="G8" s="58">
        <f t="shared" si="0"/>
        <v>750</v>
      </c>
      <c r="H8" s="58">
        <v>5</v>
      </c>
      <c r="I8" s="10"/>
      <c r="J8" s="59">
        <f t="shared" si="1"/>
        <v>0</v>
      </c>
      <c r="K8" s="60" t="str">
        <f t="shared" si="2"/>
        <v xml:space="preserve"> </v>
      </c>
      <c r="L8" s="61"/>
      <c r="M8" s="62"/>
      <c r="N8" s="62"/>
      <c r="O8" s="63"/>
      <c r="P8" s="64"/>
      <c r="Q8" s="65" t="s">
        <v>11</v>
      </c>
      <c r="R8" s="40"/>
    </row>
    <row r="9" spans="1:18" ht="48.65" customHeight="1" x14ac:dyDescent="0.35">
      <c r="B9" s="53">
        <v>3</v>
      </c>
      <c r="C9" s="54" t="s">
        <v>18</v>
      </c>
      <c r="D9" s="55">
        <v>5</v>
      </c>
      <c r="E9" s="56" t="s">
        <v>9</v>
      </c>
      <c r="F9" s="66" t="s">
        <v>81</v>
      </c>
      <c r="G9" s="58">
        <f t="shared" si="0"/>
        <v>300</v>
      </c>
      <c r="H9" s="58">
        <v>60</v>
      </c>
      <c r="I9" s="10"/>
      <c r="J9" s="59">
        <f t="shared" si="1"/>
        <v>0</v>
      </c>
      <c r="K9" s="60" t="str">
        <f t="shared" si="2"/>
        <v xml:space="preserve"> </v>
      </c>
      <c r="L9" s="61"/>
      <c r="M9" s="62"/>
      <c r="N9" s="62"/>
      <c r="O9" s="63"/>
      <c r="P9" s="64"/>
      <c r="Q9" s="65" t="s">
        <v>17</v>
      </c>
      <c r="R9" s="40"/>
    </row>
    <row r="10" spans="1:18" ht="61.75" customHeight="1" x14ac:dyDescent="0.35">
      <c r="B10" s="53">
        <v>4</v>
      </c>
      <c r="C10" s="54" t="s">
        <v>66</v>
      </c>
      <c r="D10" s="55">
        <v>10</v>
      </c>
      <c r="E10" s="56" t="s">
        <v>9</v>
      </c>
      <c r="F10" s="66" t="s">
        <v>82</v>
      </c>
      <c r="G10" s="58">
        <f t="shared" si="0"/>
        <v>960</v>
      </c>
      <c r="H10" s="58">
        <v>96</v>
      </c>
      <c r="I10" s="10"/>
      <c r="J10" s="59">
        <f t="shared" si="1"/>
        <v>0</v>
      </c>
      <c r="K10" s="60" t="str">
        <f t="shared" si="2"/>
        <v xml:space="preserve"> </v>
      </c>
      <c r="L10" s="61"/>
      <c r="M10" s="62"/>
      <c r="N10" s="62"/>
      <c r="O10" s="63"/>
      <c r="P10" s="64"/>
      <c r="Q10" s="65" t="s">
        <v>12</v>
      </c>
      <c r="R10" s="40"/>
    </row>
    <row r="11" spans="1:18" ht="48.65" customHeight="1" x14ac:dyDescent="0.35">
      <c r="B11" s="53">
        <v>5</v>
      </c>
      <c r="C11" s="67" t="s">
        <v>67</v>
      </c>
      <c r="D11" s="55">
        <v>10</v>
      </c>
      <c r="E11" s="68" t="s">
        <v>9</v>
      </c>
      <c r="F11" s="67" t="s">
        <v>88</v>
      </c>
      <c r="G11" s="58">
        <f t="shared" si="0"/>
        <v>500</v>
      </c>
      <c r="H11" s="58">
        <v>50</v>
      </c>
      <c r="I11" s="10"/>
      <c r="J11" s="59">
        <f t="shared" si="1"/>
        <v>0</v>
      </c>
      <c r="K11" s="60" t="str">
        <f t="shared" si="2"/>
        <v xml:space="preserve"> </v>
      </c>
      <c r="L11" s="61"/>
      <c r="M11" s="62"/>
      <c r="N11" s="62"/>
      <c r="O11" s="63"/>
      <c r="P11" s="64"/>
      <c r="Q11" s="65" t="s">
        <v>12</v>
      </c>
      <c r="R11" s="40"/>
    </row>
    <row r="12" spans="1:18" ht="42.5" customHeight="1" x14ac:dyDescent="0.35">
      <c r="B12" s="53">
        <v>6</v>
      </c>
      <c r="C12" s="69" t="s">
        <v>134</v>
      </c>
      <c r="D12" s="55">
        <v>5</v>
      </c>
      <c r="E12" s="70" t="s">
        <v>9</v>
      </c>
      <c r="F12" s="71" t="s">
        <v>135</v>
      </c>
      <c r="G12" s="58">
        <f t="shared" si="0"/>
        <v>125</v>
      </c>
      <c r="H12" s="58">
        <v>25</v>
      </c>
      <c r="I12" s="10"/>
      <c r="J12" s="59">
        <f t="shared" si="1"/>
        <v>0</v>
      </c>
      <c r="K12" s="60" t="str">
        <f t="shared" si="2"/>
        <v xml:space="preserve"> </v>
      </c>
      <c r="L12" s="61"/>
      <c r="M12" s="62"/>
      <c r="N12" s="62"/>
      <c r="O12" s="63"/>
      <c r="P12" s="64"/>
      <c r="Q12" s="65" t="s">
        <v>12</v>
      </c>
      <c r="R12" s="40"/>
    </row>
    <row r="13" spans="1:18" ht="35.5" customHeight="1" x14ac:dyDescent="0.35">
      <c r="B13" s="53">
        <v>7</v>
      </c>
      <c r="C13" s="69" t="s">
        <v>136</v>
      </c>
      <c r="D13" s="55">
        <v>5</v>
      </c>
      <c r="E13" s="70" t="s">
        <v>9</v>
      </c>
      <c r="F13" s="71" t="s">
        <v>137</v>
      </c>
      <c r="G13" s="58">
        <f t="shared" si="0"/>
        <v>1000</v>
      </c>
      <c r="H13" s="58">
        <v>200</v>
      </c>
      <c r="I13" s="10"/>
      <c r="J13" s="59">
        <f t="shared" si="1"/>
        <v>0</v>
      </c>
      <c r="K13" s="60" t="str">
        <f t="shared" si="2"/>
        <v xml:space="preserve"> </v>
      </c>
      <c r="L13" s="61"/>
      <c r="M13" s="62"/>
      <c r="N13" s="62"/>
      <c r="O13" s="63"/>
      <c r="P13" s="64"/>
      <c r="Q13" s="65" t="s">
        <v>12</v>
      </c>
      <c r="R13" s="40"/>
    </row>
    <row r="14" spans="1:18" ht="24.65" customHeight="1" x14ac:dyDescent="0.35">
      <c r="B14" s="53">
        <v>8</v>
      </c>
      <c r="C14" s="72" t="s">
        <v>136</v>
      </c>
      <c r="D14" s="55">
        <v>2</v>
      </c>
      <c r="E14" s="73" t="s">
        <v>9</v>
      </c>
      <c r="F14" s="72" t="s">
        <v>138</v>
      </c>
      <c r="G14" s="58">
        <f t="shared" si="0"/>
        <v>300</v>
      </c>
      <c r="H14" s="58">
        <v>150</v>
      </c>
      <c r="I14" s="10"/>
      <c r="J14" s="59">
        <f t="shared" si="1"/>
        <v>0</v>
      </c>
      <c r="K14" s="60" t="str">
        <f t="shared" si="2"/>
        <v xml:space="preserve"> </v>
      </c>
      <c r="L14" s="61"/>
      <c r="M14" s="62"/>
      <c r="N14" s="62"/>
      <c r="O14" s="63"/>
      <c r="P14" s="64"/>
      <c r="Q14" s="65" t="s">
        <v>12</v>
      </c>
      <c r="R14" s="40"/>
    </row>
    <row r="15" spans="1:18" ht="40.75" customHeight="1" x14ac:dyDescent="0.35">
      <c r="B15" s="53">
        <v>9</v>
      </c>
      <c r="C15" s="72" t="s">
        <v>136</v>
      </c>
      <c r="D15" s="55">
        <v>2</v>
      </c>
      <c r="E15" s="73" t="s">
        <v>9</v>
      </c>
      <c r="F15" s="72" t="s">
        <v>139</v>
      </c>
      <c r="G15" s="58">
        <f t="shared" si="0"/>
        <v>1400</v>
      </c>
      <c r="H15" s="58">
        <v>700</v>
      </c>
      <c r="I15" s="10"/>
      <c r="J15" s="59">
        <f t="shared" si="1"/>
        <v>0</v>
      </c>
      <c r="K15" s="60" t="str">
        <f t="shared" si="2"/>
        <v xml:space="preserve"> </v>
      </c>
      <c r="L15" s="61"/>
      <c r="M15" s="62"/>
      <c r="N15" s="62"/>
      <c r="O15" s="63"/>
      <c r="P15" s="64"/>
      <c r="Q15" s="65" t="s">
        <v>12</v>
      </c>
      <c r="R15" s="40"/>
    </row>
    <row r="16" spans="1:18" ht="30" customHeight="1" x14ac:dyDescent="0.35">
      <c r="B16" s="53">
        <v>10</v>
      </c>
      <c r="C16" s="72" t="s">
        <v>19</v>
      </c>
      <c r="D16" s="55">
        <v>3</v>
      </c>
      <c r="E16" s="73" t="s">
        <v>9</v>
      </c>
      <c r="F16" s="72" t="s">
        <v>83</v>
      </c>
      <c r="G16" s="58">
        <f t="shared" si="0"/>
        <v>210</v>
      </c>
      <c r="H16" s="58">
        <v>70</v>
      </c>
      <c r="I16" s="10"/>
      <c r="J16" s="59">
        <f t="shared" si="1"/>
        <v>0</v>
      </c>
      <c r="K16" s="60" t="str">
        <f t="shared" si="2"/>
        <v xml:space="preserve"> </v>
      </c>
      <c r="L16" s="61"/>
      <c r="M16" s="62"/>
      <c r="N16" s="62"/>
      <c r="O16" s="63"/>
      <c r="P16" s="64"/>
      <c r="Q16" s="65" t="s">
        <v>53</v>
      </c>
      <c r="R16" s="40"/>
    </row>
    <row r="17" spans="2:18" ht="61.25" customHeight="1" x14ac:dyDescent="0.35">
      <c r="B17" s="53">
        <v>11</v>
      </c>
      <c r="C17" s="74" t="s">
        <v>68</v>
      </c>
      <c r="D17" s="55">
        <v>5</v>
      </c>
      <c r="E17" s="73" t="s">
        <v>9</v>
      </c>
      <c r="F17" s="72" t="s">
        <v>140</v>
      </c>
      <c r="G17" s="58">
        <f t="shared" si="0"/>
        <v>190</v>
      </c>
      <c r="H17" s="58">
        <v>38</v>
      </c>
      <c r="I17" s="10"/>
      <c r="J17" s="59">
        <f t="shared" si="1"/>
        <v>0</v>
      </c>
      <c r="K17" s="60" t="str">
        <f t="shared" si="2"/>
        <v xml:space="preserve"> </v>
      </c>
      <c r="L17" s="61"/>
      <c r="M17" s="62"/>
      <c r="N17" s="62"/>
      <c r="O17" s="63"/>
      <c r="P17" s="64"/>
      <c r="Q17" s="65" t="s">
        <v>45</v>
      </c>
      <c r="R17" s="40"/>
    </row>
    <row r="18" spans="2:18" ht="42" customHeight="1" x14ac:dyDescent="0.35">
      <c r="B18" s="53">
        <v>12</v>
      </c>
      <c r="C18" s="74" t="s">
        <v>97</v>
      </c>
      <c r="D18" s="55">
        <v>15</v>
      </c>
      <c r="E18" s="73" t="s">
        <v>9</v>
      </c>
      <c r="F18" s="72" t="s">
        <v>141</v>
      </c>
      <c r="G18" s="58">
        <f t="shared" si="0"/>
        <v>525</v>
      </c>
      <c r="H18" s="58">
        <v>35</v>
      </c>
      <c r="I18" s="10"/>
      <c r="J18" s="59">
        <f t="shared" si="1"/>
        <v>0</v>
      </c>
      <c r="K18" s="60" t="str">
        <f t="shared" si="2"/>
        <v xml:space="preserve"> </v>
      </c>
      <c r="L18" s="61"/>
      <c r="M18" s="62"/>
      <c r="N18" s="62"/>
      <c r="O18" s="63"/>
      <c r="P18" s="64"/>
      <c r="Q18" s="65" t="s">
        <v>22</v>
      </c>
      <c r="R18" s="40"/>
    </row>
    <row r="19" spans="2:18" ht="34.25" customHeight="1" x14ac:dyDescent="0.35">
      <c r="B19" s="53">
        <v>13</v>
      </c>
      <c r="C19" s="74" t="s">
        <v>21</v>
      </c>
      <c r="D19" s="55">
        <v>20</v>
      </c>
      <c r="E19" s="73" t="s">
        <v>9</v>
      </c>
      <c r="F19" s="72" t="s">
        <v>90</v>
      </c>
      <c r="G19" s="58">
        <f t="shared" si="0"/>
        <v>1640</v>
      </c>
      <c r="H19" s="58">
        <v>82</v>
      </c>
      <c r="I19" s="10"/>
      <c r="J19" s="59">
        <f t="shared" si="1"/>
        <v>0</v>
      </c>
      <c r="K19" s="60" t="str">
        <f t="shared" si="2"/>
        <v xml:space="preserve"> </v>
      </c>
      <c r="L19" s="61"/>
      <c r="M19" s="62"/>
      <c r="N19" s="62"/>
      <c r="O19" s="63"/>
      <c r="P19" s="64"/>
      <c r="Q19" s="65" t="s">
        <v>22</v>
      </c>
      <c r="R19" s="40"/>
    </row>
    <row r="20" spans="2:18" ht="39" customHeight="1" x14ac:dyDescent="0.35">
      <c r="B20" s="53">
        <v>14</v>
      </c>
      <c r="C20" s="74" t="s">
        <v>98</v>
      </c>
      <c r="D20" s="55">
        <v>20</v>
      </c>
      <c r="E20" s="73" t="s">
        <v>9</v>
      </c>
      <c r="F20" s="72" t="s">
        <v>142</v>
      </c>
      <c r="G20" s="58">
        <f t="shared" si="0"/>
        <v>500</v>
      </c>
      <c r="H20" s="58">
        <v>25</v>
      </c>
      <c r="I20" s="10"/>
      <c r="J20" s="59">
        <f t="shared" si="1"/>
        <v>0</v>
      </c>
      <c r="K20" s="60" t="str">
        <f t="shared" si="2"/>
        <v xml:space="preserve"> </v>
      </c>
      <c r="L20" s="61"/>
      <c r="M20" s="62"/>
      <c r="N20" s="62"/>
      <c r="O20" s="63"/>
      <c r="P20" s="64"/>
      <c r="Q20" s="65" t="s">
        <v>22</v>
      </c>
      <c r="R20" s="40"/>
    </row>
    <row r="21" spans="2:18" ht="35.4" customHeight="1" x14ac:dyDescent="0.35">
      <c r="B21" s="53">
        <v>15</v>
      </c>
      <c r="C21" s="72" t="s">
        <v>143</v>
      </c>
      <c r="D21" s="55">
        <v>20</v>
      </c>
      <c r="E21" s="73" t="s">
        <v>9</v>
      </c>
      <c r="F21" s="72" t="s">
        <v>144</v>
      </c>
      <c r="G21" s="58">
        <f t="shared" si="0"/>
        <v>1120</v>
      </c>
      <c r="H21" s="58">
        <v>56</v>
      </c>
      <c r="I21" s="10"/>
      <c r="J21" s="59">
        <f t="shared" si="1"/>
        <v>0</v>
      </c>
      <c r="K21" s="60" t="str">
        <f t="shared" si="2"/>
        <v xml:space="preserve"> </v>
      </c>
      <c r="L21" s="61"/>
      <c r="M21" s="62"/>
      <c r="N21" s="62"/>
      <c r="O21" s="63"/>
      <c r="P21" s="64"/>
      <c r="Q21" s="65" t="s">
        <v>22</v>
      </c>
      <c r="R21" s="40"/>
    </row>
    <row r="22" spans="2:18" ht="40.75" customHeight="1" x14ac:dyDescent="0.35">
      <c r="B22" s="53">
        <v>16</v>
      </c>
      <c r="C22" s="74" t="s">
        <v>99</v>
      </c>
      <c r="D22" s="55">
        <v>20</v>
      </c>
      <c r="E22" s="73" t="s">
        <v>9</v>
      </c>
      <c r="F22" s="72" t="s">
        <v>100</v>
      </c>
      <c r="G22" s="58">
        <f t="shared" si="0"/>
        <v>600</v>
      </c>
      <c r="H22" s="58">
        <v>30</v>
      </c>
      <c r="I22" s="10"/>
      <c r="J22" s="59">
        <f t="shared" si="1"/>
        <v>0</v>
      </c>
      <c r="K22" s="60" t="str">
        <f t="shared" si="2"/>
        <v xml:space="preserve"> </v>
      </c>
      <c r="L22" s="61"/>
      <c r="M22" s="62"/>
      <c r="N22" s="62"/>
      <c r="O22" s="63"/>
      <c r="P22" s="64"/>
      <c r="Q22" s="65" t="s">
        <v>22</v>
      </c>
      <c r="R22" s="40"/>
    </row>
    <row r="23" spans="2:18" ht="33.65" customHeight="1" x14ac:dyDescent="0.35">
      <c r="B23" s="53">
        <v>17</v>
      </c>
      <c r="C23" s="72" t="s">
        <v>73</v>
      </c>
      <c r="D23" s="55">
        <v>5</v>
      </c>
      <c r="E23" s="73" t="s">
        <v>9</v>
      </c>
      <c r="F23" s="72" t="s">
        <v>145</v>
      </c>
      <c r="G23" s="58">
        <f t="shared" si="0"/>
        <v>155</v>
      </c>
      <c r="H23" s="58">
        <v>31</v>
      </c>
      <c r="I23" s="10"/>
      <c r="J23" s="59">
        <f t="shared" si="1"/>
        <v>0</v>
      </c>
      <c r="K23" s="60" t="str">
        <f t="shared" si="2"/>
        <v xml:space="preserve"> </v>
      </c>
      <c r="L23" s="61"/>
      <c r="M23" s="62"/>
      <c r="N23" s="62"/>
      <c r="O23" s="63"/>
      <c r="P23" s="64"/>
      <c r="Q23" s="65" t="s">
        <v>24</v>
      </c>
      <c r="R23" s="40"/>
    </row>
    <row r="24" spans="2:18" ht="41.4" customHeight="1" x14ac:dyDescent="0.35">
      <c r="B24" s="53">
        <v>18</v>
      </c>
      <c r="C24" s="72" t="s">
        <v>76</v>
      </c>
      <c r="D24" s="55">
        <v>3</v>
      </c>
      <c r="E24" s="73" t="s">
        <v>9</v>
      </c>
      <c r="F24" s="72" t="s">
        <v>77</v>
      </c>
      <c r="G24" s="58">
        <f t="shared" si="0"/>
        <v>210</v>
      </c>
      <c r="H24" s="58">
        <v>70</v>
      </c>
      <c r="I24" s="10"/>
      <c r="J24" s="59">
        <f t="shared" si="1"/>
        <v>0</v>
      </c>
      <c r="K24" s="60" t="str">
        <f t="shared" si="2"/>
        <v xml:space="preserve"> </v>
      </c>
      <c r="L24" s="61"/>
      <c r="M24" s="62"/>
      <c r="N24" s="62"/>
      <c r="O24" s="63"/>
      <c r="P24" s="64"/>
      <c r="Q24" s="65" t="s">
        <v>12</v>
      </c>
      <c r="R24" s="40"/>
    </row>
    <row r="25" spans="2:18" ht="28.25" customHeight="1" x14ac:dyDescent="0.35">
      <c r="B25" s="53">
        <v>19</v>
      </c>
      <c r="C25" s="72" t="s">
        <v>101</v>
      </c>
      <c r="D25" s="55">
        <v>4</v>
      </c>
      <c r="E25" s="73" t="s">
        <v>9</v>
      </c>
      <c r="F25" s="72" t="s">
        <v>102</v>
      </c>
      <c r="G25" s="58">
        <f t="shared" si="0"/>
        <v>80</v>
      </c>
      <c r="H25" s="58">
        <v>20</v>
      </c>
      <c r="I25" s="10"/>
      <c r="J25" s="59">
        <f t="shared" si="1"/>
        <v>0</v>
      </c>
      <c r="K25" s="60" t="str">
        <f t="shared" si="2"/>
        <v xml:space="preserve"> </v>
      </c>
      <c r="L25" s="61"/>
      <c r="M25" s="62"/>
      <c r="N25" s="62"/>
      <c r="O25" s="63"/>
      <c r="P25" s="64"/>
      <c r="Q25" s="65" t="s">
        <v>12</v>
      </c>
      <c r="R25" s="40"/>
    </row>
    <row r="26" spans="2:18" ht="46.25" customHeight="1" x14ac:dyDescent="0.35">
      <c r="B26" s="53">
        <v>20</v>
      </c>
      <c r="C26" s="72" t="s">
        <v>26</v>
      </c>
      <c r="D26" s="55">
        <v>20</v>
      </c>
      <c r="E26" s="73" t="s">
        <v>9</v>
      </c>
      <c r="F26" s="72" t="s">
        <v>146</v>
      </c>
      <c r="G26" s="58">
        <f t="shared" si="0"/>
        <v>1300</v>
      </c>
      <c r="H26" s="58">
        <v>65</v>
      </c>
      <c r="I26" s="10"/>
      <c r="J26" s="59">
        <f t="shared" si="1"/>
        <v>0</v>
      </c>
      <c r="K26" s="60" t="str">
        <f t="shared" si="2"/>
        <v xml:space="preserve"> </v>
      </c>
      <c r="L26" s="61"/>
      <c r="M26" s="62"/>
      <c r="N26" s="62"/>
      <c r="O26" s="63"/>
      <c r="P26" s="64"/>
      <c r="Q26" s="65" t="s">
        <v>12</v>
      </c>
      <c r="R26" s="40"/>
    </row>
    <row r="27" spans="2:18" ht="71.5" customHeight="1" x14ac:dyDescent="0.35">
      <c r="B27" s="53">
        <v>21</v>
      </c>
      <c r="C27" s="72" t="s">
        <v>27</v>
      </c>
      <c r="D27" s="55">
        <v>60</v>
      </c>
      <c r="E27" s="73" t="s">
        <v>9</v>
      </c>
      <c r="F27" s="74" t="s">
        <v>78</v>
      </c>
      <c r="G27" s="58">
        <f t="shared" si="0"/>
        <v>4200</v>
      </c>
      <c r="H27" s="58">
        <v>70</v>
      </c>
      <c r="I27" s="10"/>
      <c r="J27" s="59">
        <f t="shared" si="1"/>
        <v>0</v>
      </c>
      <c r="K27" s="60" t="str">
        <f t="shared" si="2"/>
        <v xml:space="preserve"> </v>
      </c>
      <c r="L27" s="61"/>
      <c r="M27" s="62"/>
      <c r="N27" s="62"/>
      <c r="O27" s="63"/>
      <c r="P27" s="64"/>
      <c r="Q27" s="65" t="s">
        <v>12</v>
      </c>
      <c r="R27" s="40"/>
    </row>
    <row r="28" spans="2:18" ht="39.65" customHeight="1" x14ac:dyDescent="0.35">
      <c r="B28" s="53">
        <v>22</v>
      </c>
      <c r="C28" s="72" t="s">
        <v>70</v>
      </c>
      <c r="D28" s="55">
        <v>10</v>
      </c>
      <c r="E28" s="73" t="s">
        <v>9</v>
      </c>
      <c r="F28" s="72" t="s">
        <v>86</v>
      </c>
      <c r="G28" s="58">
        <f t="shared" si="0"/>
        <v>300</v>
      </c>
      <c r="H28" s="58">
        <v>30</v>
      </c>
      <c r="I28" s="10"/>
      <c r="J28" s="59">
        <f t="shared" si="1"/>
        <v>0</v>
      </c>
      <c r="K28" s="60" t="str">
        <f t="shared" si="2"/>
        <v xml:space="preserve"> </v>
      </c>
      <c r="L28" s="61"/>
      <c r="M28" s="62"/>
      <c r="N28" s="62"/>
      <c r="O28" s="63"/>
      <c r="P28" s="64"/>
      <c r="Q28" s="65" t="s">
        <v>12</v>
      </c>
      <c r="R28" s="40"/>
    </row>
    <row r="29" spans="2:18" ht="46.75" customHeight="1" x14ac:dyDescent="0.35">
      <c r="B29" s="53">
        <v>23</v>
      </c>
      <c r="C29" s="72" t="s">
        <v>79</v>
      </c>
      <c r="D29" s="55">
        <v>5</v>
      </c>
      <c r="E29" s="73" t="s">
        <v>9</v>
      </c>
      <c r="F29" s="74" t="s">
        <v>103</v>
      </c>
      <c r="G29" s="58">
        <f t="shared" si="0"/>
        <v>2500</v>
      </c>
      <c r="H29" s="58">
        <v>500</v>
      </c>
      <c r="I29" s="10"/>
      <c r="J29" s="59">
        <f t="shared" si="1"/>
        <v>0</v>
      </c>
      <c r="K29" s="60" t="str">
        <f t="shared" si="2"/>
        <v xml:space="preserve"> </v>
      </c>
      <c r="L29" s="61"/>
      <c r="M29" s="62"/>
      <c r="N29" s="62"/>
      <c r="O29" s="63"/>
      <c r="P29" s="64"/>
      <c r="Q29" s="65" t="s">
        <v>12</v>
      </c>
      <c r="R29" s="40"/>
    </row>
    <row r="30" spans="2:18" ht="21" customHeight="1" x14ac:dyDescent="0.35">
      <c r="B30" s="75">
        <v>24</v>
      </c>
      <c r="C30" s="76" t="s">
        <v>80</v>
      </c>
      <c r="D30" s="77">
        <v>3</v>
      </c>
      <c r="E30" s="78" t="s">
        <v>9</v>
      </c>
      <c r="F30" s="79" t="s">
        <v>147</v>
      </c>
      <c r="G30" s="80">
        <f t="shared" si="0"/>
        <v>225</v>
      </c>
      <c r="H30" s="80">
        <v>75</v>
      </c>
      <c r="I30" s="11"/>
      <c r="J30" s="81">
        <f t="shared" si="1"/>
        <v>0</v>
      </c>
      <c r="K30" s="82" t="str">
        <f t="shared" si="2"/>
        <v xml:space="preserve"> </v>
      </c>
      <c r="L30" s="61"/>
      <c r="M30" s="62"/>
      <c r="N30" s="62"/>
      <c r="O30" s="63"/>
      <c r="P30" s="64"/>
      <c r="Q30" s="83" t="s">
        <v>52</v>
      </c>
      <c r="R30" s="40"/>
    </row>
    <row r="31" spans="2:18" ht="21" customHeight="1" x14ac:dyDescent="0.35">
      <c r="B31" s="53">
        <v>25</v>
      </c>
      <c r="C31" s="74" t="s">
        <v>28</v>
      </c>
      <c r="D31" s="55">
        <v>5</v>
      </c>
      <c r="E31" s="73" t="s">
        <v>9</v>
      </c>
      <c r="F31" s="72" t="s">
        <v>91</v>
      </c>
      <c r="G31" s="58">
        <f t="shared" si="0"/>
        <v>160</v>
      </c>
      <c r="H31" s="58">
        <v>32</v>
      </c>
      <c r="I31" s="10"/>
      <c r="J31" s="59">
        <f t="shared" si="1"/>
        <v>0</v>
      </c>
      <c r="K31" s="60" t="str">
        <f t="shared" si="2"/>
        <v xml:space="preserve"> </v>
      </c>
      <c r="L31" s="61"/>
      <c r="M31" s="62"/>
      <c r="N31" s="62"/>
      <c r="O31" s="63"/>
      <c r="P31" s="64"/>
      <c r="Q31" s="65" t="s">
        <v>12</v>
      </c>
      <c r="R31" s="40"/>
    </row>
    <row r="32" spans="2:18" ht="21" customHeight="1" x14ac:dyDescent="0.35">
      <c r="B32" s="53">
        <v>26</v>
      </c>
      <c r="C32" s="72" t="s">
        <v>29</v>
      </c>
      <c r="D32" s="55">
        <v>12</v>
      </c>
      <c r="E32" s="73" t="s">
        <v>7</v>
      </c>
      <c r="F32" s="72" t="s">
        <v>71</v>
      </c>
      <c r="G32" s="58">
        <f t="shared" si="0"/>
        <v>3000</v>
      </c>
      <c r="H32" s="58">
        <v>250</v>
      </c>
      <c r="I32" s="10"/>
      <c r="J32" s="59">
        <f t="shared" si="1"/>
        <v>0</v>
      </c>
      <c r="K32" s="60" t="str">
        <f t="shared" si="2"/>
        <v xml:space="preserve"> </v>
      </c>
      <c r="L32" s="61"/>
      <c r="M32" s="62"/>
      <c r="N32" s="62"/>
      <c r="O32" s="63"/>
      <c r="P32" s="64"/>
      <c r="Q32" s="65" t="s">
        <v>30</v>
      </c>
      <c r="R32" s="40"/>
    </row>
    <row r="33" spans="2:18" ht="21" customHeight="1" x14ac:dyDescent="0.35">
      <c r="B33" s="84">
        <v>27</v>
      </c>
      <c r="C33" s="85" t="s">
        <v>32</v>
      </c>
      <c r="D33" s="86">
        <v>10</v>
      </c>
      <c r="E33" s="87" t="s">
        <v>31</v>
      </c>
      <c r="F33" s="85" t="s">
        <v>33</v>
      </c>
      <c r="G33" s="88">
        <f t="shared" si="0"/>
        <v>100</v>
      </c>
      <c r="H33" s="88">
        <v>10</v>
      </c>
      <c r="I33" s="12"/>
      <c r="J33" s="89">
        <f t="shared" si="1"/>
        <v>0</v>
      </c>
      <c r="K33" s="90" t="str">
        <f t="shared" si="2"/>
        <v xml:space="preserve"> </v>
      </c>
      <c r="L33" s="61"/>
      <c r="M33" s="62"/>
      <c r="N33" s="62"/>
      <c r="O33" s="63"/>
      <c r="P33" s="64"/>
      <c r="Q33" s="91" t="s">
        <v>30</v>
      </c>
      <c r="R33" s="40"/>
    </row>
    <row r="34" spans="2:18" ht="21" customHeight="1" x14ac:dyDescent="0.35">
      <c r="B34" s="53">
        <v>28</v>
      </c>
      <c r="C34" s="72" t="s">
        <v>104</v>
      </c>
      <c r="D34" s="55">
        <v>5</v>
      </c>
      <c r="E34" s="73" t="s">
        <v>31</v>
      </c>
      <c r="F34" s="72" t="s">
        <v>105</v>
      </c>
      <c r="G34" s="58">
        <f t="shared" si="0"/>
        <v>50</v>
      </c>
      <c r="H34" s="58">
        <v>10</v>
      </c>
      <c r="I34" s="10"/>
      <c r="J34" s="59">
        <f t="shared" si="1"/>
        <v>0</v>
      </c>
      <c r="K34" s="60" t="str">
        <f t="shared" si="2"/>
        <v xml:space="preserve"> </v>
      </c>
      <c r="L34" s="61"/>
      <c r="M34" s="62"/>
      <c r="N34" s="62"/>
      <c r="O34" s="63"/>
      <c r="P34" s="64"/>
      <c r="Q34" s="65" t="s">
        <v>30</v>
      </c>
      <c r="R34" s="40"/>
    </row>
    <row r="35" spans="2:18" ht="21" customHeight="1" x14ac:dyDescent="0.35">
      <c r="B35" s="53">
        <v>29</v>
      </c>
      <c r="C35" s="74" t="s">
        <v>46</v>
      </c>
      <c r="D35" s="55">
        <v>10</v>
      </c>
      <c r="E35" s="73" t="s">
        <v>31</v>
      </c>
      <c r="F35" s="72" t="s">
        <v>47</v>
      </c>
      <c r="G35" s="58">
        <f t="shared" si="0"/>
        <v>300</v>
      </c>
      <c r="H35" s="58">
        <v>30</v>
      </c>
      <c r="I35" s="10"/>
      <c r="J35" s="59">
        <f t="shared" si="1"/>
        <v>0</v>
      </c>
      <c r="K35" s="60" t="str">
        <f t="shared" si="2"/>
        <v xml:space="preserve"> </v>
      </c>
      <c r="L35" s="61"/>
      <c r="M35" s="62"/>
      <c r="N35" s="62"/>
      <c r="O35" s="63"/>
      <c r="P35" s="64"/>
      <c r="Q35" s="65" t="s">
        <v>30</v>
      </c>
      <c r="R35" s="40"/>
    </row>
    <row r="36" spans="2:18" ht="21" customHeight="1" x14ac:dyDescent="0.35">
      <c r="B36" s="53">
        <v>30</v>
      </c>
      <c r="C36" s="72" t="s">
        <v>34</v>
      </c>
      <c r="D36" s="55">
        <v>100</v>
      </c>
      <c r="E36" s="73" t="s">
        <v>10</v>
      </c>
      <c r="F36" s="72" t="s">
        <v>148</v>
      </c>
      <c r="G36" s="58">
        <f t="shared" si="0"/>
        <v>2500</v>
      </c>
      <c r="H36" s="58">
        <v>25</v>
      </c>
      <c r="I36" s="10"/>
      <c r="J36" s="59">
        <f t="shared" ref="J36:J58" si="3">D36*I36</f>
        <v>0</v>
      </c>
      <c r="K36" s="60" t="str">
        <f t="shared" ref="K36:K58" si="4">IF(ISNUMBER(I36), IF(I36&gt;H36,"NEVYHOVUJE","VYHOVUJE")," ")</f>
        <v xml:space="preserve"> </v>
      </c>
      <c r="L36" s="61"/>
      <c r="M36" s="62"/>
      <c r="N36" s="62"/>
      <c r="O36" s="63"/>
      <c r="P36" s="64"/>
      <c r="Q36" s="65" t="s">
        <v>35</v>
      </c>
      <c r="R36" s="40"/>
    </row>
    <row r="37" spans="2:18" ht="21" customHeight="1" x14ac:dyDescent="0.35">
      <c r="B37" s="53">
        <v>31</v>
      </c>
      <c r="C37" s="72" t="s">
        <v>106</v>
      </c>
      <c r="D37" s="55">
        <v>50</v>
      </c>
      <c r="E37" s="73" t="s">
        <v>10</v>
      </c>
      <c r="F37" s="72" t="s">
        <v>149</v>
      </c>
      <c r="G37" s="58">
        <f t="shared" si="0"/>
        <v>2950</v>
      </c>
      <c r="H37" s="58">
        <v>59</v>
      </c>
      <c r="I37" s="10"/>
      <c r="J37" s="59">
        <f t="shared" si="3"/>
        <v>0</v>
      </c>
      <c r="K37" s="60" t="str">
        <f t="shared" si="4"/>
        <v xml:space="preserve"> </v>
      </c>
      <c r="L37" s="61"/>
      <c r="M37" s="62"/>
      <c r="N37" s="62"/>
      <c r="O37" s="63"/>
      <c r="P37" s="64"/>
      <c r="Q37" s="65" t="s">
        <v>35</v>
      </c>
      <c r="R37" s="40"/>
    </row>
    <row r="38" spans="2:18" ht="21" customHeight="1" x14ac:dyDescent="0.35">
      <c r="B38" s="53">
        <v>32</v>
      </c>
      <c r="C38" s="72" t="s">
        <v>107</v>
      </c>
      <c r="D38" s="55">
        <v>5</v>
      </c>
      <c r="E38" s="92" t="s">
        <v>108</v>
      </c>
      <c r="F38" s="72" t="s">
        <v>150</v>
      </c>
      <c r="G38" s="58">
        <f t="shared" si="0"/>
        <v>100</v>
      </c>
      <c r="H38" s="58">
        <v>20</v>
      </c>
      <c r="I38" s="10"/>
      <c r="J38" s="59">
        <f t="shared" si="3"/>
        <v>0</v>
      </c>
      <c r="K38" s="60" t="str">
        <f t="shared" si="4"/>
        <v xml:space="preserve"> </v>
      </c>
      <c r="L38" s="61"/>
      <c r="M38" s="62"/>
      <c r="N38" s="62"/>
      <c r="O38" s="63"/>
      <c r="P38" s="64"/>
      <c r="Q38" s="65" t="s">
        <v>36</v>
      </c>
      <c r="R38" s="40"/>
    </row>
    <row r="39" spans="2:18" ht="21" customHeight="1" x14ac:dyDescent="0.35">
      <c r="B39" s="53">
        <v>33</v>
      </c>
      <c r="C39" s="72" t="s">
        <v>109</v>
      </c>
      <c r="D39" s="55">
        <v>10</v>
      </c>
      <c r="E39" s="73" t="s">
        <v>7</v>
      </c>
      <c r="F39" s="72" t="s">
        <v>151</v>
      </c>
      <c r="G39" s="58">
        <f t="shared" ref="G39:G99" si="5">D39*H39</f>
        <v>165</v>
      </c>
      <c r="H39" s="58">
        <v>16.5</v>
      </c>
      <c r="I39" s="10"/>
      <c r="J39" s="59">
        <f t="shared" si="3"/>
        <v>0</v>
      </c>
      <c r="K39" s="60" t="str">
        <f t="shared" si="4"/>
        <v xml:space="preserve"> </v>
      </c>
      <c r="L39" s="61"/>
      <c r="M39" s="62"/>
      <c r="N39" s="62"/>
      <c r="O39" s="63"/>
      <c r="P39" s="64"/>
      <c r="Q39" s="65" t="s">
        <v>8</v>
      </c>
      <c r="R39" s="40"/>
    </row>
    <row r="40" spans="2:18" ht="21" customHeight="1" x14ac:dyDescent="0.35">
      <c r="B40" s="53">
        <v>34</v>
      </c>
      <c r="C40" s="72" t="s">
        <v>37</v>
      </c>
      <c r="D40" s="55">
        <v>5</v>
      </c>
      <c r="E40" s="73" t="s">
        <v>9</v>
      </c>
      <c r="F40" s="74" t="s">
        <v>38</v>
      </c>
      <c r="G40" s="58">
        <f t="shared" si="5"/>
        <v>100</v>
      </c>
      <c r="H40" s="58">
        <v>20</v>
      </c>
      <c r="I40" s="10"/>
      <c r="J40" s="59">
        <f t="shared" si="3"/>
        <v>0</v>
      </c>
      <c r="K40" s="60" t="str">
        <f t="shared" si="4"/>
        <v xml:space="preserve"> </v>
      </c>
      <c r="L40" s="61"/>
      <c r="M40" s="62"/>
      <c r="N40" s="62"/>
      <c r="O40" s="63"/>
      <c r="P40" s="64"/>
      <c r="Q40" s="65" t="s">
        <v>36</v>
      </c>
      <c r="R40" s="40"/>
    </row>
    <row r="41" spans="2:18" ht="21" customHeight="1" x14ac:dyDescent="0.35">
      <c r="B41" s="53">
        <v>35</v>
      </c>
      <c r="C41" s="72" t="s">
        <v>72</v>
      </c>
      <c r="D41" s="55">
        <v>3</v>
      </c>
      <c r="E41" s="73" t="s">
        <v>9</v>
      </c>
      <c r="F41" s="72" t="s">
        <v>152</v>
      </c>
      <c r="G41" s="58">
        <f t="shared" si="5"/>
        <v>105</v>
      </c>
      <c r="H41" s="58">
        <v>35</v>
      </c>
      <c r="I41" s="10"/>
      <c r="J41" s="59">
        <f t="shared" si="3"/>
        <v>0</v>
      </c>
      <c r="K41" s="60" t="str">
        <f t="shared" si="4"/>
        <v xml:space="preserve"> </v>
      </c>
      <c r="L41" s="61"/>
      <c r="M41" s="62"/>
      <c r="N41" s="62"/>
      <c r="O41" s="63"/>
      <c r="P41" s="64"/>
      <c r="Q41" s="65" t="s">
        <v>12</v>
      </c>
      <c r="R41" s="40"/>
    </row>
    <row r="42" spans="2:18" ht="21" customHeight="1" x14ac:dyDescent="0.35">
      <c r="B42" s="53">
        <v>36</v>
      </c>
      <c r="C42" s="72" t="s">
        <v>39</v>
      </c>
      <c r="D42" s="55">
        <v>10</v>
      </c>
      <c r="E42" s="73" t="s">
        <v>9</v>
      </c>
      <c r="F42" s="72" t="s">
        <v>153</v>
      </c>
      <c r="G42" s="58">
        <f t="shared" si="5"/>
        <v>148</v>
      </c>
      <c r="H42" s="58">
        <v>14.8</v>
      </c>
      <c r="I42" s="10"/>
      <c r="J42" s="59">
        <f t="shared" si="3"/>
        <v>0</v>
      </c>
      <c r="K42" s="60" t="str">
        <f t="shared" si="4"/>
        <v xml:space="preserve"> </v>
      </c>
      <c r="L42" s="61"/>
      <c r="M42" s="62"/>
      <c r="N42" s="62"/>
      <c r="O42" s="63"/>
      <c r="P42" s="64"/>
      <c r="Q42" s="65" t="s">
        <v>40</v>
      </c>
      <c r="R42" s="40"/>
    </row>
    <row r="43" spans="2:18" ht="21" customHeight="1" x14ac:dyDescent="0.35">
      <c r="B43" s="53">
        <v>37</v>
      </c>
      <c r="C43" s="72" t="s">
        <v>41</v>
      </c>
      <c r="D43" s="55">
        <v>20</v>
      </c>
      <c r="E43" s="73" t="s">
        <v>9</v>
      </c>
      <c r="F43" s="72" t="s">
        <v>43</v>
      </c>
      <c r="G43" s="58">
        <f t="shared" si="5"/>
        <v>280</v>
      </c>
      <c r="H43" s="58">
        <v>14</v>
      </c>
      <c r="I43" s="10"/>
      <c r="J43" s="59">
        <f t="shared" si="3"/>
        <v>0</v>
      </c>
      <c r="K43" s="60" t="str">
        <f t="shared" si="4"/>
        <v xml:space="preserve"> </v>
      </c>
      <c r="L43" s="61"/>
      <c r="M43" s="62"/>
      <c r="N43" s="62"/>
      <c r="O43" s="63"/>
      <c r="P43" s="64"/>
      <c r="Q43" s="65" t="s">
        <v>42</v>
      </c>
      <c r="R43" s="40"/>
    </row>
    <row r="44" spans="2:18" ht="21" customHeight="1" x14ac:dyDescent="0.35">
      <c r="B44" s="53">
        <v>38</v>
      </c>
      <c r="C44" s="72" t="s">
        <v>110</v>
      </c>
      <c r="D44" s="55">
        <v>30</v>
      </c>
      <c r="E44" s="73" t="s">
        <v>9</v>
      </c>
      <c r="F44" s="72" t="s">
        <v>111</v>
      </c>
      <c r="G44" s="58">
        <f t="shared" si="5"/>
        <v>210</v>
      </c>
      <c r="H44" s="58">
        <v>7</v>
      </c>
      <c r="I44" s="10"/>
      <c r="J44" s="59">
        <f t="shared" si="3"/>
        <v>0</v>
      </c>
      <c r="K44" s="60" t="str">
        <f t="shared" si="4"/>
        <v xml:space="preserve"> </v>
      </c>
      <c r="L44" s="61"/>
      <c r="M44" s="62"/>
      <c r="N44" s="62"/>
      <c r="O44" s="63"/>
      <c r="P44" s="64"/>
      <c r="Q44" s="65" t="s">
        <v>40</v>
      </c>
      <c r="R44" s="40"/>
    </row>
    <row r="45" spans="2:18" ht="21" customHeight="1" x14ac:dyDescent="0.35">
      <c r="B45" s="53">
        <v>39</v>
      </c>
      <c r="C45" s="72" t="s">
        <v>44</v>
      </c>
      <c r="D45" s="55">
        <v>30</v>
      </c>
      <c r="E45" s="73" t="s">
        <v>7</v>
      </c>
      <c r="F45" s="72" t="s">
        <v>87</v>
      </c>
      <c r="G45" s="58">
        <f t="shared" si="5"/>
        <v>300</v>
      </c>
      <c r="H45" s="58">
        <v>10</v>
      </c>
      <c r="I45" s="10"/>
      <c r="J45" s="59">
        <f t="shared" si="3"/>
        <v>0</v>
      </c>
      <c r="K45" s="60" t="str">
        <f t="shared" si="4"/>
        <v xml:space="preserve"> </v>
      </c>
      <c r="L45" s="61"/>
      <c r="M45" s="62"/>
      <c r="N45" s="62"/>
      <c r="O45" s="63"/>
      <c r="P45" s="64"/>
      <c r="Q45" s="65" t="s">
        <v>12</v>
      </c>
      <c r="R45" s="40"/>
    </row>
    <row r="46" spans="2:18" ht="21" customHeight="1" x14ac:dyDescent="0.35">
      <c r="B46" s="53">
        <v>40</v>
      </c>
      <c r="C46" s="72" t="s">
        <v>112</v>
      </c>
      <c r="D46" s="55">
        <v>30</v>
      </c>
      <c r="E46" s="73" t="s">
        <v>9</v>
      </c>
      <c r="F46" s="72" t="s">
        <v>113</v>
      </c>
      <c r="G46" s="58">
        <f t="shared" si="5"/>
        <v>270</v>
      </c>
      <c r="H46" s="58">
        <v>9</v>
      </c>
      <c r="I46" s="10"/>
      <c r="J46" s="59">
        <f t="shared" si="3"/>
        <v>0</v>
      </c>
      <c r="K46" s="60" t="str">
        <f t="shared" si="4"/>
        <v xml:space="preserve"> </v>
      </c>
      <c r="L46" s="61"/>
      <c r="M46" s="62"/>
      <c r="N46" s="62"/>
      <c r="O46" s="63"/>
      <c r="P46" s="64"/>
      <c r="Q46" s="65" t="s">
        <v>12</v>
      </c>
      <c r="R46" s="40"/>
    </row>
    <row r="47" spans="2:18" ht="21" customHeight="1" thickBot="1" x14ac:dyDescent="0.4">
      <c r="B47" s="93">
        <v>41</v>
      </c>
      <c r="C47" s="94" t="s">
        <v>114</v>
      </c>
      <c r="D47" s="95">
        <v>2</v>
      </c>
      <c r="E47" s="96" t="s">
        <v>9</v>
      </c>
      <c r="F47" s="94" t="s">
        <v>115</v>
      </c>
      <c r="G47" s="97">
        <f t="shared" si="5"/>
        <v>178</v>
      </c>
      <c r="H47" s="97">
        <v>89</v>
      </c>
      <c r="I47" s="13"/>
      <c r="J47" s="98">
        <f t="shared" si="3"/>
        <v>0</v>
      </c>
      <c r="K47" s="99" t="str">
        <f t="shared" si="4"/>
        <v xml:space="preserve"> </v>
      </c>
      <c r="L47" s="100"/>
      <c r="M47" s="101"/>
      <c r="N47" s="101"/>
      <c r="O47" s="102"/>
      <c r="P47" s="103"/>
      <c r="Q47" s="104" t="s">
        <v>25</v>
      </c>
      <c r="R47" s="40"/>
    </row>
    <row r="48" spans="2:18" ht="41.4" customHeight="1" thickTop="1" x14ac:dyDescent="0.35">
      <c r="B48" s="84">
        <v>42</v>
      </c>
      <c r="C48" s="85" t="s">
        <v>13</v>
      </c>
      <c r="D48" s="86">
        <v>50</v>
      </c>
      <c r="E48" s="87" t="s">
        <v>14</v>
      </c>
      <c r="F48" s="85" t="s">
        <v>154</v>
      </c>
      <c r="G48" s="88">
        <f t="shared" si="5"/>
        <v>800</v>
      </c>
      <c r="H48" s="88">
        <v>16</v>
      </c>
      <c r="I48" s="12"/>
      <c r="J48" s="89">
        <f t="shared" si="3"/>
        <v>0</v>
      </c>
      <c r="K48" s="90" t="str">
        <f t="shared" si="4"/>
        <v xml:space="preserve"> </v>
      </c>
      <c r="L48" s="49" t="s">
        <v>65</v>
      </c>
      <c r="M48" s="51" t="s">
        <v>126</v>
      </c>
      <c r="N48" s="49" t="s">
        <v>128</v>
      </c>
      <c r="O48" s="50">
        <v>14</v>
      </c>
      <c r="P48" s="51"/>
      <c r="Q48" s="91" t="s">
        <v>15</v>
      </c>
      <c r="R48" s="40"/>
    </row>
    <row r="49" spans="2:18" ht="30.65" customHeight="1" x14ac:dyDescent="0.35">
      <c r="B49" s="53">
        <v>43</v>
      </c>
      <c r="C49" s="72" t="s">
        <v>95</v>
      </c>
      <c r="D49" s="55">
        <v>50</v>
      </c>
      <c r="E49" s="73" t="s">
        <v>16</v>
      </c>
      <c r="F49" s="72" t="s">
        <v>155</v>
      </c>
      <c r="G49" s="58">
        <f t="shared" si="5"/>
        <v>250</v>
      </c>
      <c r="H49" s="58">
        <v>5</v>
      </c>
      <c r="I49" s="10"/>
      <c r="J49" s="59">
        <f t="shared" si="3"/>
        <v>0</v>
      </c>
      <c r="K49" s="60" t="str">
        <f t="shared" si="4"/>
        <v xml:space="preserve"> </v>
      </c>
      <c r="L49" s="61"/>
      <c r="M49" s="64"/>
      <c r="N49" s="62"/>
      <c r="O49" s="63"/>
      <c r="P49" s="64"/>
      <c r="Q49" s="65" t="s">
        <v>11</v>
      </c>
      <c r="R49" s="40"/>
    </row>
    <row r="50" spans="2:18" ht="41.4" customHeight="1" x14ac:dyDescent="0.35">
      <c r="B50" s="53">
        <v>44</v>
      </c>
      <c r="C50" s="72" t="s">
        <v>18</v>
      </c>
      <c r="D50" s="55">
        <v>3</v>
      </c>
      <c r="E50" s="70" t="s">
        <v>9</v>
      </c>
      <c r="F50" s="72" t="s">
        <v>81</v>
      </c>
      <c r="G50" s="58">
        <f t="shared" si="5"/>
        <v>180</v>
      </c>
      <c r="H50" s="58">
        <v>60</v>
      </c>
      <c r="I50" s="10"/>
      <c r="J50" s="59">
        <f t="shared" si="3"/>
        <v>0</v>
      </c>
      <c r="K50" s="60" t="str">
        <f t="shared" si="4"/>
        <v xml:space="preserve"> </v>
      </c>
      <c r="L50" s="61"/>
      <c r="M50" s="64"/>
      <c r="N50" s="62"/>
      <c r="O50" s="63"/>
      <c r="P50" s="64"/>
      <c r="Q50" s="65" t="s">
        <v>17</v>
      </c>
      <c r="R50" s="40"/>
    </row>
    <row r="51" spans="2:18" ht="60.5" customHeight="1" x14ac:dyDescent="0.35">
      <c r="B51" s="53">
        <v>45</v>
      </c>
      <c r="C51" s="72" t="s">
        <v>66</v>
      </c>
      <c r="D51" s="55">
        <v>10</v>
      </c>
      <c r="E51" s="70" t="s">
        <v>9</v>
      </c>
      <c r="F51" s="72" t="s">
        <v>156</v>
      </c>
      <c r="G51" s="58">
        <f t="shared" si="5"/>
        <v>960</v>
      </c>
      <c r="H51" s="58">
        <v>96</v>
      </c>
      <c r="I51" s="10"/>
      <c r="J51" s="59">
        <f t="shared" si="3"/>
        <v>0</v>
      </c>
      <c r="K51" s="60" t="str">
        <f t="shared" si="4"/>
        <v xml:space="preserve"> </v>
      </c>
      <c r="L51" s="61"/>
      <c r="M51" s="64"/>
      <c r="N51" s="62"/>
      <c r="O51" s="63"/>
      <c r="P51" s="64"/>
      <c r="Q51" s="65" t="s">
        <v>12</v>
      </c>
      <c r="R51" s="40"/>
    </row>
    <row r="52" spans="2:18" ht="45" customHeight="1" x14ac:dyDescent="0.35">
      <c r="B52" s="53">
        <v>46</v>
      </c>
      <c r="C52" s="72" t="s">
        <v>67</v>
      </c>
      <c r="D52" s="55">
        <v>10</v>
      </c>
      <c r="E52" s="70" t="s">
        <v>9</v>
      </c>
      <c r="F52" s="72" t="s">
        <v>88</v>
      </c>
      <c r="G52" s="58">
        <f t="shared" si="5"/>
        <v>500</v>
      </c>
      <c r="H52" s="58">
        <v>50</v>
      </c>
      <c r="I52" s="10"/>
      <c r="J52" s="59">
        <f t="shared" si="3"/>
        <v>0</v>
      </c>
      <c r="K52" s="60" t="str">
        <f t="shared" si="4"/>
        <v xml:space="preserve"> </v>
      </c>
      <c r="L52" s="61"/>
      <c r="M52" s="64"/>
      <c r="N52" s="62"/>
      <c r="O52" s="63"/>
      <c r="P52" s="64"/>
      <c r="Q52" s="65" t="s">
        <v>12</v>
      </c>
      <c r="R52" s="40"/>
    </row>
    <row r="53" spans="2:18" ht="43.25" customHeight="1" x14ac:dyDescent="0.35">
      <c r="B53" s="53">
        <v>47</v>
      </c>
      <c r="C53" s="72" t="s">
        <v>134</v>
      </c>
      <c r="D53" s="55">
        <v>10</v>
      </c>
      <c r="E53" s="73" t="s">
        <v>9</v>
      </c>
      <c r="F53" s="72" t="s">
        <v>157</v>
      </c>
      <c r="G53" s="58">
        <f t="shared" si="5"/>
        <v>250</v>
      </c>
      <c r="H53" s="58">
        <v>25</v>
      </c>
      <c r="I53" s="10"/>
      <c r="J53" s="59">
        <f t="shared" si="3"/>
        <v>0</v>
      </c>
      <c r="K53" s="60" t="str">
        <f t="shared" si="4"/>
        <v xml:space="preserve"> </v>
      </c>
      <c r="L53" s="61"/>
      <c r="M53" s="64"/>
      <c r="N53" s="62"/>
      <c r="O53" s="63"/>
      <c r="P53" s="64"/>
      <c r="Q53" s="65" t="s">
        <v>12</v>
      </c>
      <c r="R53" s="40"/>
    </row>
    <row r="54" spans="2:18" ht="35.4" customHeight="1" x14ac:dyDescent="0.35">
      <c r="B54" s="53">
        <v>48</v>
      </c>
      <c r="C54" s="72" t="s">
        <v>136</v>
      </c>
      <c r="D54" s="55">
        <v>2</v>
      </c>
      <c r="E54" s="73" t="s">
        <v>9</v>
      </c>
      <c r="F54" s="72" t="s">
        <v>139</v>
      </c>
      <c r="G54" s="58">
        <f t="shared" si="5"/>
        <v>1400</v>
      </c>
      <c r="H54" s="58">
        <v>700</v>
      </c>
      <c r="I54" s="10"/>
      <c r="J54" s="59">
        <f t="shared" si="3"/>
        <v>0</v>
      </c>
      <c r="K54" s="60" t="str">
        <f t="shared" si="4"/>
        <v xml:space="preserve"> </v>
      </c>
      <c r="L54" s="61"/>
      <c r="M54" s="64"/>
      <c r="N54" s="62"/>
      <c r="O54" s="63"/>
      <c r="P54" s="64"/>
      <c r="Q54" s="65" t="s">
        <v>12</v>
      </c>
      <c r="R54" s="40"/>
    </row>
    <row r="55" spans="2:18" ht="29.4" customHeight="1" x14ac:dyDescent="0.35">
      <c r="B55" s="53">
        <v>49</v>
      </c>
      <c r="C55" s="72" t="s">
        <v>19</v>
      </c>
      <c r="D55" s="55">
        <v>2</v>
      </c>
      <c r="E55" s="73" t="s">
        <v>9</v>
      </c>
      <c r="F55" s="72" t="s">
        <v>83</v>
      </c>
      <c r="G55" s="58">
        <f t="shared" si="5"/>
        <v>140</v>
      </c>
      <c r="H55" s="58">
        <v>70</v>
      </c>
      <c r="I55" s="10"/>
      <c r="J55" s="59">
        <f t="shared" si="3"/>
        <v>0</v>
      </c>
      <c r="K55" s="60" t="str">
        <f t="shared" si="4"/>
        <v xml:space="preserve"> </v>
      </c>
      <c r="L55" s="61"/>
      <c r="M55" s="64"/>
      <c r="N55" s="62"/>
      <c r="O55" s="63"/>
      <c r="P55" s="64"/>
      <c r="Q55" s="65" t="s">
        <v>53</v>
      </c>
      <c r="R55" s="40"/>
    </row>
    <row r="56" spans="2:18" ht="36" customHeight="1" x14ac:dyDescent="0.35">
      <c r="B56" s="53">
        <v>50</v>
      </c>
      <c r="C56" s="72" t="s">
        <v>97</v>
      </c>
      <c r="D56" s="55">
        <v>10</v>
      </c>
      <c r="E56" s="73" t="s">
        <v>9</v>
      </c>
      <c r="F56" s="72" t="s">
        <v>141</v>
      </c>
      <c r="G56" s="58">
        <f t="shared" si="5"/>
        <v>350</v>
      </c>
      <c r="H56" s="58">
        <v>35</v>
      </c>
      <c r="I56" s="10"/>
      <c r="J56" s="59">
        <f t="shared" si="3"/>
        <v>0</v>
      </c>
      <c r="K56" s="60" t="str">
        <f t="shared" si="4"/>
        <v xml:space="preserve"> </v>
      </c>
      <c r="L56" s="61"/>
      <c r="M56" s="64"/>
      <c r="N56" s="62"/>
      <c r="O56" s="63"/>
      <c r="P56" s="64"/>
      <c r="Q56" s="65" t="s">
        <v>22</v>
      </c>
      <c r="R56" s="40"/>
    </row>
    <row r="57" spans="2:18" ht="31.75" customHeight="1" x14ac:dyDescent="0.35">
      <c r="B57" s="53">
        <v>51</v>
      </c>
      <c r="C57" s="72" t="s">
        <v>21</v>
      </c>
      <c r="D57" s="55">
        <v>10</v>
      </c>
      <c r="E57" s="73" t="s">
        <v>9</v>
      </c>
      <c r="F57" s="72" t="s">
        <v>90</v>
      </c>
      <c r="G57" s="58">
        <f t="shared" si="5"/>
        <v>820</v>
      </c>
      <c r="H57" s="58">
        <v>82</v>
      </c>
      <c r="I57" s="10"/>
      <c r="J57" s="59">
        <f t="shared" si="3"/>
        <v>0</v>
      </c>
      <c r="K57" s="60" t="str">
        <f t="shared" si="4"/>
        <v xml:space="preserve"> </v>
      </c>
      <c r="L57" s="61"/>
      <c r="M57" s="64"/>
      <c r="N57" s="62"/>
      <c r="O57" s="63"/>
      <c r="P57" s="64"/>
      <c r="Q57" s="65" t="s">
        <v>22</v>
      </c>
      <c r="R57" s="40"/>
    </row>
    <row r="58" spans="2:18" ht="39" customHeight="1" x14ac:dyDescent="0.35">
      <c r="B58" s="53">
        <v>52</v>
      </c>
      <c r="C58" s="72" t="s">
        <v>98</v>
      </c>
      <c r="D58" s="55">
        <v>10</v>
      </c>
      <c r="E58" s="73" t="s">
        <v>9</v>
      </c>
      <c r="F58" s="72" t="s">
        <v>142</v>
      </c>
      <c r="G58" s="58">
        <f t="shared" si="5"/>
        <v>250</v>
      </c>
      <c r="H58" s="58">
        <v>25</v>
      </c>
      <c r="I58" s="10"/>
      <c r="J58" s="59">
        <f t="shared" si="3"/>
        <v>0</v>
      </c>
      <c r="K58" s="60" t="str">
        <f t="shared" si="4"/>
        <v xml:space="preserve"> </v>
      </c>
      <c r="L58" s="61"/>
      <c r="M58" s="64"/>
      <c r="N58" s="62"/>
      <c r="O58" s="63"/>
      <c r="P58" s="64"/>
      <c r="Q58" s="65" t="s">
        <v>22</v>
      </c>
      <c r="R58" s="40"/>
    </row>
    <row r="59" spans="2:18" ht="28.75" customHeight="1" x14ac:dyDescent="0.35">
      <c r="B59" s="53">
        <v>53</v>
      </c>
      <c r="C59" s="72" t="s">
        <v>143</v>
      </c>
      <c r="D59" s="55">
        <v>15</v>
      </c>
      <c r="E59" s="73" t="s">
        <v>9</v>
      </c>
      <c r="F59" s="72" t="s">
        <v>158</v>
      </c>
      <c r="G59" s="58">
        <f t="shared" si="5"/>
        <v>840</v>
      </c>
      <c r="H59" s="58">
        <v>56</v>
      </c>
      <c r="I59" s="10"/>
      <c r="J59" s="59">
        <f t="shared" ref="J59:J99" si="6">D59*I59</f>
        <v>0</v>
      </c>
      <c r="K59" s="60" t="str">
        <f t="shared" ref="K59:K99" si="7">IF(ISNUMBER(I59), IF(I59&gt;H59,"NEVYHOVUJE","VYHOVUJE")," ")</f>
        <v xml:space="preserve"> </v>
      </c>
      <c r="L59" s="61"/>
      <c r="M59" s="64"/>
      <c r="N59" s="62"/>
      <c r="O59" s="63"/>
      <c r="P59" s="64"/>
      <c r="Q59" s="65" t="s">
        <v>22</v>
      </c>
      <c r="R59" s="40"/>
    </row>
    <row r="60" spans="2:18" ht="37.25" customHeight="1" x14ac:dyDescent="0.35">
      <c r="B60" s="53">
        <v>54</v>
      </c>
      <c r="C60" s="72" t="s">
        <v>99</v>
      </c>
      <c r="D60" s="55">
        <v>15</v>
      </c>
      <c r="E60" s="73" t="s">
        <v>9</v>
      </c>
      <c r="F60" s="74" t="s">
        <v>100</v>
      </c>
      <c r="G60" s="58">
        <f t="shared" si="5"/>
        <v>450</v>
      </c>
      <c r="H60" s="58">
        <v>30</v>
      </c>
      <c r="I60" s="10"/>
      <c r="J60" s="59">
        <f t="shared" si="6"/>
        <v>0</v>
      </c>
      <c r="K60" s="60" t="str">
        <f t="shared" si="7"/>
        <v xml:space="preserve"> </v>
      </c>
      <c r="L60" s="61"/>
      <c r="M60" s="64"/>
      <c r="N60" s="62"/>
      <c r="O60" s="63"/>
      <c r="P60" s="64"/>
      <c r="Q60" s="65" t="s">
        <v>22</v>
      </c>
      <c r="R60" s="40"/>
    </row>
    <row r="61" spans="2:18" ht="40.75" customHeight="1" x14ac:dyDescent="0.35">
      <c r="B61" s="53">
        <v>55</v>
      </c>
      <c r="C61" s="72" t="s">
        <v>159</v>
      </c>
      <c r="D61" s="55">
        <v>2</v>
      </c>
      <c r="E61" s="73" t="s">
        <v>9</v>
      </c>
      <c r="F61" s="74" t="s">
        <v>77</v>
      </c>
      <c r="G61" s="58">
        <f t="shared" si="5"/>
        <v>140</v>
      </c>
      <c r="H61" s="58">
        <v>70</v>
      </c>
      <c r="I61" s="10"/>
      <c r="J61" s="59">
        <f t="shared" si="6"/>
        <v>0</v>
      </c>
      <c r="K61" s="60" t="str">
        <f t="shared" si="7"/>
        <v xml:space="preserve"> </v>
      </c>
      <c r="L61" s="61"/>
      <c r="M61" s="64"/>
      <c r="N61" s="62"/>
      <c r="O61" s="63"/>
      <c r="P61" s="64"/>
      <c r="Q61" s="65" t="s">
        <v>12</v>
      </c>
      <c r="R61" s="40"/>
    </row>
    <row r="62" spans="2:18" ht="25.75" customHeight="1" x14ac:dyDescent="0.35">
      <c r="B62" s="53">
        <v>56</v>
      </c>
      <c r="C62" s="72" t="s">
        <v>101</v>
      </c>
      <c r="D62" s="55">
        <v>3</v>
      </c>
      <c r="E62" s="73" t="s">
        <v>9</v>
      </c>
      <c r="F62" s="74" t="s">
        <v>102</v>
      </c>
      <c r="G62" s="58">
        <f t="shared" si="5"/>
        <v>60</v>
      </c>
      <c r="H62" s="58">
        <v>20</v>
      </c>
      <c r="I62" s="10"/>
      <c r="J62" s="59">
        <f t="shared" si="6"/>
        <v>0</v>
      </c>
      <c r="K62" s="60" t="str">
        <f t="shared" si="7"/>
        <v xml:space="preserve"> </v>
      </c>
      <c r="L62" s="61"/>
      <c r="M62" s="64"/>
      <c r="N62" s="62"/>
      <c r="O62" s="63"/>
      <c r="P62" s="64"/>
      <c r="Q62" s="65" t="s">
        <v>12</v>
      </c>
      <c r="R62" s="40"/>
    </row>
    <row r="63" spans="2:18" ht="36.65" customHeight="1" x14ac:dyDescent="0.35">
      <c r="B63" s="53">
        <v>57</v>
      </c>
      <c r="C63" s="72" t="s">
        <v>26</v>
      </c>
      <c r="D63" s="55">
        <v>20</v>
      </c>
      <c r="E63" s="73" t="s">
        <v>9</v>
      </c>
      <c r="F63" s="72" t="s">
        <v>85</v>
      </c>
      <c r="G63" s="58">
        <f t="shared" si="5"/>
        <v>1300</v>
      </c>
      <c r="H63" s="58">
        <v>65</v>
      </c>
      <c r="I63" s="10"/>
      <c r="J63" s="59">
        <f t="shared" si="6"/>
        <v>0</v>
      </c>
      <c r="K63" s="60" t="str">
        <f t="shared" si="7"/>
        <v xml:space="preserve"> </v>
      </c>
      <c r="L63" s="61"/>
      <c r="M63" s="64"/>
      <c r="N63" s="62"/>
      <c r="O63" s="63"/>
      <c r="P63" s="64"/>
      <c r="Q63" s="65" t="s">
        <v>12</v>
      </c>
      <c r="R63" s="40"/>
    </row>
    <row r="64" spans="2:18" ht="58" customHeight="1" x14ac:dyDescent="0.35">
      <c r="B64" s="53">
        <v>58</v>
      </c>
      <c r="C64" s="72" t="s">
        <v>27</v>
      </c>
      <c r="D64" s="55">
        <v>30</v>
      </c>
      <c r="E64" s="73" t="s">
        <v>9</v>
      </c>
      <c r="F64" s="72" t="s">
        <v>160</v>
      </c>
      <c r="G64" s="58">
        <f t="shared" si="5"/>
        <v>2100</v>
      </c>
      <c r="H64" s="58">
        <v>70</v>
      </c>
      <c r="I64" s="10"/>
      <c r="J64" s="59">
        <f t="shared" si="6"/>
        <v>0</v>
      </c>
      <c r="K64" s="60" t="str">
        <f t="shared" si="7"/>
        <v xml:space="preserve"> </v>
      </c>
      <c r="L64" s="61"/>
      <c r="M64" s="64"/>
      <c r="N64" s="62"/>
      <c r="O64" s="63"/>
      <c r="P64" s="64"/>
      <c r="Q64" s="65" t="s">
        <v>12</v>
      </c>
      <c r="R64" s="40"/>
    </row>
    <row r="65" spans="2:18" ht="42" customHeight="1" x14ac:dyDescent="0.35">
      <c r="B65" s="53">
        <v>59</v>
      </c>
      <c r="C65" s="72" t="s">
        <v>79</v>
      </c>
      <c r="D65" s="55">
        <v>5</v>
      </c>
      <c r="E65" s="73" t="s">
        <v>9</v>
      </c>
      <c r="F65" s="74" t="s">
        <v>103</v>
      </c>
      <c r="G65" s="58">
        <f t="shared" si="5"/>
        <v>2500</v>
      </c>
      <c r="H65" s="58">
        <v>500</v>
      </c>
      <c r="I65" s="10"/>
      <c r="J65" s="59">
        <f t="shared" si="6"/>
        <v>0</v>
      </c>
      <c r="K65" s="60" t="str">
        <f t="shared" si="7"/>
        <v xml:space="preserve"> </v>
      </c>
      <c r="L65" s="61"/>
      <c r="M65" s="64"/>
      <c r="N65" s="62"/>
      <c r="O65" s="63"/>
      <c r="P65" s="64"/>
      <c r="Q65" s="65" t="s">
        <v>12</v>
      </c>
      <c r="R65" s="40"/>
    </row>
    <row r="66" spans="2:18" ht="24" customHeight="1" x14ac:dyDescent="0.35">
      <c r="B66" s="53">
        <v>60</v>
      </c>
      <c r="C66" s="72" t="s">
        <v>29</v>
      </c>
      <c r="D66" s="55">
        <v>5</v>
      </c>
      <c r="E66" s="73" t="s">
        <v>7</v>
      </c>
      <c r="F66" s="74" t="s">
        <v>71</v>
      </c>
      <c r="G66" s="58">
        <f t="shared" si="5"/>
        <v>1250</v>
      </c>
      <c r="H66" s="58">
        <v>250</v>
      </c>
      <c r="I66" s="10"/>
      <c r="J66" s="59">
        <f t="shared" si="6"/>
        <v>0</v>
      </c>
      <c r="K66" s="60" t="str">
        <f t="shared" si="7"/>
        <v xml:space="preserve"> </v>
      </c>
      <c r="L66" s="61"/>
      <c r="M66" s="64"/>
      <c r="N66" s="62"/>
      <c r="O66" s="63"/>
      <c r="P66" s="64"/>
      <c r="Q66" s="65" t="s">
        <v>30</v>
      </c>
      <c r="R66" s="40"/>
    </row>
    <row r="67" spans="2:18" ht="24" customHeight="1" x14ac:dyDescent="0.35">
      <c r="B67" s="53">
        <v>61</v>
      </c>
      <c r="C67" s="72" t="s">
        <v>32</v>
      </c>
      <c r="D67" s="55">
        <v>10</v>
      </c>
      <c r="E67" s="73" t="s">
        <v>31</v>
      </c>
      <c r="F67" s="74" t="s">
        <v>33</v>
      </c>
      <c r="G67" s="58">
        <f t="shared" si="5"/>
        <v>100</v>
      </c>
      <c r="H67" s="58">
        <v>10</v>
      </c>
      <c r="I67" s="10"/>
      <c r="J67" s="59">
        <f t="shared" si="6"/>
        <v>0</v>
      </c>
      <c r="K67" s="60" t="str">
        <f t="shared" si="7"/>
        <v xml:space="preserve"> </v>
      </c>
      <c r="L67" s="61"/>
      <c r="M67" s="64"/>
      <c r="N67" s="62"/>
      <c r="O67" s="63"/>
      <c r="P67" s="64"/>
      <c r="Q67" s="65" t="s">
        <v>30</v>
      </c>
      <c r="R67" s="40"/>
    </row>
    <row r="68" spans="2:18" ht="24" customHeight="1" x14ac:dyDescent="0.35">
      <c r="B68" s="53">
        <v>62</v>
      </c>
      <c r="C68" s="72" t="s">
        <v>104</v>
      </c>
      <c r="D68" s="55">
        <v>5</v>
      </c>
      <c r="E68" s="73" t="s">
        <v>31</v>
      </c>
      <c r="F68" s="74" t="s">
        <v>105</v>
      </c>
      <c r="G68" s="58">
        <f t="shared" si="5"/>
        <v>50</v>
      </c>
      <c r="H68" s="58">
        <v>10</v>
      </c>
      <c r="I68" s="10"/>
      <c r="J68" s="59">
        <f t="shared" si="6"/>
        <v>0</v>
      </c>
      <c r="K68" s="60" t="str">
        <f t="shared" si="7"/>
        <v xml:space="preserve"> </v>
      </c>
      <c r="L68" s="61"/>
      <c r="M68" s="64"/>
      <c r="N68" s="62"/>
      <c r="O68" s="63"/>
      <c r="P68" s="64"/>
      <c r="Q68" s="65" t="s">
        <v>30</v>
      </c>
      <c r="R68" s="40"/>
    </row>
    <row r="69" spans="2:18" ht="24" customHeight="1" x14ac:dyDescent="0.35">
      <c r="B69" s="53">
        <v>63</v>
      </c>
      <c r="C69" s="72" t="s">
        <v>46</v>
      </c>
      <c r="D69" s="55">
        <v>10</v>
      </c>
      <c r="E69" s="73" t="s">
        <v>31</v>
      </c>
      <c r="F69" s="74" t="s">
        <v>47</v>
      </c>
      <c r="G69" s="58">
        <f t="shared" si="5"/>
        <v>300</v>
      </c>
      <c r="H69" s="58">
        <v>30</v>
      </c>
      <c r="I69" s="10"/>
      <c r="J69" s="59">
        <f t="shared" si="6"/>
        <v>0</v>
      </c>
      <c r="K69" s="60" t="str">
        <f t="shared" si="7"/>
        <v xml:space="preserve"> </v>
      </c>
      <c r="L69" s="61"/>
      <c r="M69" s="64"/>
      <c r="N69" s="62"/>
      <c r="O69" s="63"/>
      <c r="P69" s="64"/>
      <c r="Q69" s="65" t="s">
        <v>30</v>
      </c>
      <c r="R69" s="40"/>
    </row>
    <row r="70" spans="2:18" ht="24" customHeight="1" x14ac:dyDescent="0.35">
      <c r="B70" s="53">
        <v>64</v>
      </c>
      <c r="C70" s="72" t="s">
        <v>34</v>
      </c>
      <c r="D70" s="55">
        <v>60</v>
      </c>
      <c r="E70" s="73" t="s">
        <v>10</v>
      </c>
      <c r="F70" s="72" t="s">
        <v>161</v>
      </c>
      <c r="G70" s="58">
        <f t="shared" si="5"/>
        <v>1200</v>
      </c>
      <c r="H70" s="58">
        <v>20</v>
      </c>
      <c r="I70" s="10"/>
      <c r="J70" s="59">
        <f t="shared" si="6"/>
        <v>0</v>
      </c>
      <c r="K70" s="60" t="str">
        <f t="shared" si="7"/>
        <v xml:space="preserve"> </v>
      </c>
      <c r="L70" s="61"/>
      <c r="M70" s="64"/>
      <c r="N70" s="62"/>
      <c r="O70" s="63"/>
      <c r="P70" s="64"/>
      <c r="Q70" s="65" t="s">
        <v>35</v>
      </c>
      <c r="R70" s="40"/>
    </row>
    <row r="71" spans="2:18" ht="24" customHeight="1" x14ac:dyDescent="0.35">
      <c r="B71" s="53">
        <v>65</v>
      </c>
      <c r="C71" s="72" t="s">
        <v>34</v>
      </c>
      <c r="D71" s="55">
        <v>60</v>
      </c>
      <c r="E71" s="73" t="s">
        <v>10</v>
      </c>
      <c r="F71" s="72" t="s">
        <v>148</v>
      </c>
      <c r="G71" s="58">
        <f t="shared" si="5"/>
        <v>1500</v>
      </c>
      <c r="H71" s="58">
        <v>25</v>
      </c>
      <c r="I71" s="10"/>
      <c r="J71" s="59">
        <f t="shared" si="6"/>
        <v>0</v>
      </c>
      <c r="K71" s="60" t="str">
        <f t="shared" si="7"/>
        <v xml:space="preserve"> </v>
      </c>
      <c r="L71" s="61"/>
      <c r="M71" s="64"/>
      <c r="N71" s="62"/>
      <c r="O71" s="63"/>
      <c r="P71" s="64"/>
      <c r="Q71" s="65" t="s">
        <v>35</v>
      </c>
      <c r="R71" s="40"/>
    </row>
    <row r="72" spans="2:18" ht="24" customHeight="1" x14ac:dyDescent="0.35">
      <c r="B72" s="53">
        <v>66</v>
      </c>
      <c r="C72" s="72" t="s">
        <v>106</v>
      </c>
      <c r="D72" s="55">
        <v>20</v>
      </c>
      <c r="E72" s="73" t="s">
        <v>10</v>
      </c>
      <c r="F72" s="72" t="s">
        <v>162</v>
      </c>
      <c r="G72" s="58">
        <f t="shared" si="5"/>
        <v>1180</v>
      </c>
      <c r="H72" s="58">
        <v>59</v>
      </c>
      <c r="I72" s="10"/>
      <c r="J72" s="59">
        <f t="shared" si="6"/>
        <v>0</v>
      </c>
      <c r="K72" s="60" t="str">
        <f t="shared" si="7"/>
        <v xml:space="preserve"> </v>
      </c>
      <c r="L72" s="61"/>
      <c r="M72" s="64"/>
      <c r="N72" s="62"/>
      <c r="O72" s="63"/>
      <c r="P72" s="64"/>
      <c r="Q72" s="65" t="s">
        <v>35</v>
      </c>
      <c r="R72" s="40"/>
    </row>
    <row r="73" spans="2:18" ht="24" customHeight="1" x14ac:dyDescent="0.35">
      <c r="B73" s="53">
        <v>67</v>
      </c>
      <c r="C73" s="72" t="s">
        <v>109</v>
      </c>
      <c r="D73" s="55">
        <v>5</v>
      </c>
      <c r="E73" s="73" t="s">
        <v>7</v>
      </c>
      <c r="F73" s="72" t="s">
        <v>151</v>
      </c>
      <c r="G73" s="58">
        <f t="shared" si="5"/>
        <v>82</v>
      </c>
      <c r="H73" s="58">
        <v>16.399999999999999</v>
      </c>
      <c r="I73" s="10"/>
      <c r="J73" s="59">
        <f t="shared" si="6"/>
        <v>0</v>
      </c>
      <c r="K73" s="60" t="str">
        <f t="shared" si="7"/>
        <v xml:space="preserve"> </v>
      </c>
      <c r="L73" s="61"/>
      <c r="M73" s="64"/>
      <c r="N73" s="62"/>
      <c r="O73" s="63"/>
      <c r="P73" s="64"/>
      <c r="Q73" s="65" t="s">
        <v>8</v>
      </c>
      <c r="R73" s="40"/>
    </row>
    <row r="74" spans="2:18" ht="24" customHeight="1" x14ac:dyDescent="0.35">
      <c r="B74" s="53">
        <v>68</v>
      </c>
      <c r="C74" s="72" t="s">
        <v>116</v>
      </c>
      <c r="D74" s="55">
        <v>5</v>
      </c>
      <c r="E74" s="73" t="s">
        <v>9</v>
      </c>
      <c r="F74" s="74" t="s">
        <v>117</v>
      </c>
      <c r="G74" s="58">
        <f t="shared" si="5"/>
        <v>80</v>
      </c>
      <c r="H74" s="58">
        <v>16</v>
      </c>
      <c r="I74" s="10"/>
      <c r="J74" s="59">
        <f t="shared" si="6"/>
        <v>0</v>
      </c>
      <c r="K74" s="60" t="str">
        <f t="shared" si="7"/>
        <v xml:space="preserve"> </v>
      </c>
      <c r="L74" s="61"/>
      <c r="M74" s="64"/>
      <c r="N74" s="62"/>
      <c r="O74" s="63"/>
      <c r="P74" s="64"/>
      <c r="Q74" s="65" t="s">
        <v>12</v>
      </c>
      <c r="R74" s="40"/>
    </row>
    <row r="75" spans="2:18" ht="24" customHeight="1" x14ac:dyDescent="0.35">
      <c r="B75" s="53">
        <v>69</v>
      </c>
      <c r="C75" s="72" t="s">
        <v>39</v>
      </c>
      <c r="D75" s="55">
        <v>5</v>
      </c>
      <c r="E75" s="73" t="s">
        <v>9</v>
      </c>
      <c r="F75" s="72" t="s">
        <v>92</v>
      </c>
      <c r="G75" s="58">
        <f t="shared" si="5"/>
        <v>75</v>
      </c>
      <c r="H75" s="58">
        <v>15</v>
      </c>
      <c r="I75" s="10"/>
      <c r="J75" s="59">
        <f t="shared" si="6"/>
        <v>0</v>
      </c>
      <c r="K75" s="60" t="str">
        <f t="shared" si="7"/>
        <v xml:space="preserve"> </v>
      </c>
      <c r="L75" s="61"/>
      <c r="M75" s="64"/>
      <c r="N75" s="62"/>
      <c r="O75" s="63"/>
      <c r="P75" s="64"/>
      <c r="Q75" s="65" t="s">
        <v>40</v>
      </c>
      <c r="R75" s="40"/>
    </row>
    <row r="76" spans="2:18" ht="24" customHeight="1" x14ac:dyDescent="0.35">
      <c r="B76" s="53">
        <v>70</v>
      </c>
      <c r="C76" s="72" t="s">
        <v>39</v>
      </c>
      <c r="D76" s="55">
        <v>5</v>
      </c>
      <c r="E76" s="73" t="s">
        <v>9</v>
      </c>
      <c r="F76" s="72" t="s">
        <v>93</v>
      </c>
      <c r="G76" s="58">
        <f t="shared" si="5"/>
        <v>74</v>
      </c>
      <c r="H76" s="58">
        <v>14.8</v>
      </c>
      <c r="I76" s="10"/>
      <c r="J76" s="59">
        <f t="shared" si="6"/>
        <v>0</v>
      </c>
      <c r="K76" s="60" t="str">
        <f t="shared" si="7"/>
        <v xml:space="preserve"> </v>
      </c>
      <c r="L76" s="61"/>
      <c r="M76" s="64"/>
      <c r="N76" s="62"/>
      <c r="O76" s="63"/>
      <c r="P76" s="64"/>
      <c r="Q76" s="65" t="s">
        <v>40</v>
      </c>
      <c r="R76" s="40"/>
    </row>
    <row r="77" spans="2:18" ht="24" customHeight="1" x14ac:dyDescent="0.35">
      <c r="B77" s="53">
        <v>71</v>
      </c>
      <c r="C77" s="72" t="s">
        <v>41</v>
      </c>
      <c r="D77" s="55">
        <v>20</v>
      </c>
      <c r="E77" s="73" t="s">
        <v>9</v>
      </c>
      <c r="F77" s="74" t="s">
        <v>43</v>
      </c>
      <c r="G77" s="58">
        <f t="shared" si="5"/>
        <v>280</v>
      </c>
      <c r="H77" s="58">
        <v>14</v>
      </c>
      <c r="I77" s="10"/>
      <c r="J77" s="59">
        <f t="shared" si="6"/>
        <v>0</v>
      </c>
      <c r="K77" s="60" t="str">
        <f t="shared" si="7"/>
        <v xml:space="preserve"> </v>
      </c>
      <c r="L77" s="61"/>
      <c r="M77" s="64"/>
      <c r="N77" s="62"/>
      <c r="O77" s="63"/>
      <c r="P77" s="64"/>
      <c r="Q77" s="65" t="s">
        <v>42</v>
      </c>
      <c r="R77" s="40"/>
    </row>
    <row r="78" spans="2:18" ht="24" customHeight="1" x14ac:dyDescent="0.35">
      <c r="B78" s="53">
        <v>72</v>
      </c>
      <c r="C78" s="72" t="s">
        <v>110</v>
      </c>
      <c r="D78" s="55">
        <v>30</v>
      </c>
      <c r="E78" s="73" t="s">
        <v>9</v>
      </c>
      <c r="F78" s="74" t="s">
        <v>111</v>
      </c>
      <c r="G78" s="58">
        <f t="shared" si="5"/>
        <v>210</v>
      </c>
      <c r="H78" s="58">
        <v>7</v>
      </c>
      <c r="I78" s="10"/>
      <c r="J78" s="59">
        <f t="shared" si="6"/>
        <v>0</v>
      </c>
      <c r="K78" s="60" t="str">
        <f t="shared" si="7"/>
        <v xml:space="preserve"> </v>
      </c>
      <c r="L78" s="61"/>
      <c r="M78" s="64"/>
      <c r="N78" s="62"/>
      <c r="O78" s="63"/>
      <c r="P78" s="64"/>
      <c r="Q78" s="65" t="s">
        <v>40</v>
      </c>
      <c r="R78" s="40"/>
    </row>
    <row r="79" spans="2:18" ht="24" customHeight="1" x14ac:dyDescent="0.35">
      <c r="B79" s="53">
        <v>73</v>
      </c>
      <c r="C79" s="72" t="s">
        <v>44</v>
      </c>
      <c r="D79" s="55">
        <v>30</v>
      </c>
      <c r="E79" s="73" t="s">
        <v>7</v>
      </c>
      <c r="F79" s="72" t="s">
        <v>87</v>
      </c>
      <c r="G79" s="58">
        <f t="shared" si="5"/>
        <v>300</v>
      </c>
      <c r="H79" s="58">
        <v>10</v>
      </c>
      <c r="I79" s="10"/>
      <c r="J79" s="59">
        <f t="shared" si="6"/>
        <v>0</v>
      </c>
      <c r="K79" s="60" t="str">
        <f t="shared" si="7"/>
        <v xml:space="preserve"> </v>
      </c>
      <c r="L79" s="61"/>
      <c r="M79" s="64"/>
      <c r="N79" s="62"/>
      <c r="O79" s="63"/>
      <c r="P79" s="64"/>
      <c r="Q79" s="65" t="s">
        <v>12</v>
      </c>
      <c r="R79" s="40"/>
    </row>
    <row r="80" spans="2:18" ht="24" customHeight="1" thickBot="1" x14ac:dyDescent="0.4">
      <c r="B80" s="93">
        <v>74</v>
      </c>
      <c r="C80" s="94" t="s">
        <v>112</v>
      </c>
      <c r="D80" s="95">
        <v>30</v>
      </c>
      <c r="E80" s="96" t="s">
        <v>9</v>
      </c>
      <c r="F80" s="105" t="s">
        <v>113</v>
      </c>
      <c r="G80" s="97">
        <f t="shared" si="5"/>
        <v>270</v>
      </c>
      <c r="H80" s="97">
        <v>9</v>
      </c>
      <c r="I80" s="13"/>
      <c r="J80" s="98">
        <f t="shared" si="6"/>
        <v>0</v>
      </c>
      <c r="K80" s="99" t="str">
        <f t="shared" si="7"/>
        <v xml:space="preserve"> </v>
      </c>
      <c r="L80" s="100"/>
      <c r="M80" s="103"/>
      <c r="N80" s="101"/>
      <c r="O80" s="102"/>
      <c r="P80" s="103"/>
      <c r="Q80" s="104" t="s">
        <v>12</v>
      </c>
      <c r="R80" s="40"/>
    </row>
    <row r="81" spans="2:18" ht="38" customHeight="1" thickTop="1" x14ac:dyDescent="0.35">
      <c r="B81" s="84">
        <v>75</v>
      </c>
      <c r="C81" s="85" t="s">
        <v>136</v>
      </c>
      <c r="D81" s="86">
        <v>1</v>
      </c>
      <c r="E81" s="87" t="s">
        <v>9</v>
      </c>
      <c r="F81" s="85" t="s">
        <v>137</v>
      </c>
      <c r="G81" s="88">
        <f t="shared" si="5"/>
        <v>200</v>
      </c>
      <c r="H81" s="88">
        <v>200</v>
      </c>
      <c r="I81" s="12"/>
      <c r="J81" s="89">
        <f t="shared" si="6"/>
        <v>0</v>
      </c>
      <c r="K81" s="90" t="str">
        <f t="shared" si="7"/>
        <v xml:space="preserve"> </v>
      </c>
      <c r="L81" s="49" t="s">
        <v>65</v>
      </c>
      <c r="M81" s="51" t="s">
        <v>129</v>
      </c>
      <c r="N81" s="51" t="s">
        <v>130</v>
      </c>
      <c r="O81" s="50">
        <v>14</v>
      </c>
      <c r="P81" s="51"/>
      <c r="Q81" s="91" t="s">
        <v>12</v>
      </c>
      <c r="R81" s="40"/>
    </row>
    <row r="82" spans="2:18" ht="21.65" customHeight="1" x14ac:dyDescent="0.35">
      <c r="B82" s="53">
        <v>76</v>
      </c>
      <c r="C82" s="72" t="s">
        <v>136</v>
      </c>
      <c r="D82" s="55">
        <v>1</v>
      </c>
      <c r="E82" s="73" t="s">
        <v>9</v>
      </c>
      <c r="F82" s="72" t="s">
        <v>138</v>
      </c>
      <c r="G82" s="58">
        <f t="shared" si="5"/>
        <v>150</v>
      </c>
      <c r="H82" s="58">
        <v>150</v>
      </c>
      <c r="I82" s="10"/>
      <c r="J82" s="59">
        <f t="shared" si="6"/>
        <v>0</v>
      </c>
      <c r="K82" s="60" t="str">
        <f t="shared" si="7"/>
        <v xml:space="preserve"> </v>
      </c>
      <c r="L82" s="61"/>
      <c r="M82" s="64"/>
      <c r="N82" s="64"/>
      <c r="O82" s="63"/>
      <c r="P82" s="64"/>
      <c r="Q82" s="65" t="s">
        <v>12</v>
      </c>
      <c r="R82" s="40"/>
    </row>
    <row r="83" spans="2:18" ht="21.65" customHeight="1" x14ac:dyDescent="0.35">
      <c r="B83" s="53">
        <v>77</v>
      </c>
      <c r="C83" s="72" t="s">
        <v>19</v>
      </c>
      <c r="D83" s="55">
        <v>1</v>
      </c>
      <c r="E83" s="73" t="s">
        <v>9</v>
      </c>
      <c r="F83" s="72" t="s">
        <v>163</v>
      </c>
      <c r="G83" s="58">
        <f t="shared" si="5"/>
        <v>25</v>
      </c>
      <c r="H83" s="58">
        <v>25</v>
      </c>
      <c r="I83" s="10"/>
      <c r="J83" s="59">
        <f t="shared" si="6"/>
        <v>0</v>
      </c>
      <c r="K83" s="60" t="str">
        <f t="shared" si="7"/>
        <v xml:space="preserve"> </v>
      </c>
      <c r="L83" s="61"/>
      <c r="M83" s="64"/>
      <c r="N83" s="64"/>
      <c r="O83" s="63"/>
      <c r="P83" s="64"/>
      <c r="Q83" s="65" t="s">
        <v>20</v>
      </c>
      <c r="R83" s="40"/>
    </row>
    <row r="84" spans="2:18" ht="21.65" customHeight="1" x14ac:dyDescent="0.35">
      <c r="B84" s="53">
        <v>78</v>
      </c>
      <c r="C84" s="72" t="s">
        <v>19</v>
      </c>
      <c r="D84" s="55">
        <v>1</v>
      </c>
      <c r="E84" s="73" t="s">
        <v>9</v>
      </c>
      <c r="F84" s="72" t="s">
        <v>83</v>
      </c>
      <c r="G84" s="58">
        <f t="shared" si="5"/>
        <v>70</v>
      </c>
      <c r="H84" s="58">
        <v>70</v>
      </c>
      <c r="I84" s="10"/>
      <c r="J84" s="59">
        <f t="shared" si="6"/>
        <v>0</v>
      </c>
      <c r="K84" s="60" t="str">
        <f t="shared" si="7"/>
        <v xml:space="preserve"> </v>
      </c>
      <c r="L84" s="61"/>
      <c r="M84" s="64"/>
      <c r="N84" s="64"/>
      <c r="O84" s="63"/>
      <c r="P84" s="64"/>
      <c r="Q84" s="65" t="s">
        <v>53</v>
      </c>
      <c r="R84" s="40"/>
    </row>
    <row r="85" spans="2:18" ht="54.5" customHeight="1" x14ac:dyDescent="0.35">
      <c r="B85" s="53">
        <v>79</v>
      </c>
      <c r="C85" s="72" t="s">
        <v>69</v>
      </c>
      <c r="D85" s="55">
        <v>2</v>
      </c>
      <c r="E85" s="73" t="s">
        <v>9</v>
      </c>
      <c r="F85" s="72" t="s">
        <v>84</v>
      </c>
      <c r="G85" s="58">
        <f t="shared" si="5"/>
        <v>48</v>
      </c>
      <c r="H85" s="58">
        <v>24</v>
      </c>
      <c r="I85" s="10"/>
      <c r="J85" s="59">
        <f t="shared" si="6"/>
        <v>0</v>
      </c>
      <c r="K85" s="60" t="str">
        <f t="shared" si="7"/>
        <v xml:space="preserve"> </v>
      </c>
      <c r="L85" s="61"/>
      <c r="M85" s="64"/>
      <c r="N85" s="64"/>
      <c r="O85" s="63"/>
      <c r="P85" s="64"/>
      <c r="Q85" s="65" t="s">
        <v>45</v>
      </c>
      <c r="R85" s="40"/>
    </row>
    <row r="86" spans="2:18" ht="24.65" customHeight="1" x14ac:dyDescent="0.35">
      <c r="B86" s="53">
        <v>80</v>
      </c>
      <c r="C86" s="72" t="s">
        <v>73</v>
      </c>
      <c r="D86" s="55">
        <v>4</v>
      </c>
      <c r="E86" s="73" t="s">
        <v>9</v>
      </c>
      <c r="F86" s="74" t="s">
        <v>74</v>
      </c>
      <c r="G86" s="58">
        <f t="shared" si="5"/>
        <v>124</v>
      </c>
      <c r="H86" s="58">
        <v>31</v>
      </c>
      <c r="I86" s="10"/>
      <c r="J86" s="59">
        <f t="shared" si="6"/>
        <v>0</v>
      </c>
      <c r="K86" s="60" t="str">
        <f t="shared" si="7"/>
        <v xml:space="preserve"> </v>
      </c>
      <c r="L86" s="61"/>
      <c r="M86" s="64"/>
      <c r="N86" s="64"/>
      <c r="O86" s="63"/>
      <c r="P86" s="64"/>
      <c r="Q86" s="65" t="s">
        <v>24</v>
      </c>
      <c r="R86" s="40"/>
    </row>
    <row r="87" spans="2:18" ht="24.65" customHeight="1" x14ac:dyDescent="0.35">
      <c r="B87" s="53">
        <v>81</v>
      </c>
      <c r="C87" s="72" t="s">
        <v>23</v>
      </c>
      <c r="D87" s="55">
        <v>2</v>
      </c>
      <c r="E87" s="73" t="s">
        <v>9</v>
      </c>
      <c r="F87" s="74" t="s">
        <v>75</v>
      </c>
      <c r="G87" s="58">
        <f t="shared" si="5"/>
        <v>28</v>
      </c>
      <c r="H87" s="58">
        <v>14</v>
      </c>
      <c r="I87" s="10"/>
      <c r="J87" s="59">
        <f t="shared" si="6"/>
        <v>0</v>
      </c>
      <c r="K87" s="60" t="str">
        <f t="shared" si="7"/>
        <v xml:space="preserve"> </v>
      </c>
      <c r="L87" s="61"/>
      <c r="M87" s="64"/>
      <c r="N87" s="64"/>
      <c r="O87" s="63"/>
      <c r="P87" s="64"/>
      <c r="Q87" s="65" t="s">
        <v>24</v>
      </c>
      <c r="R87" s="40"/>
    </row>
    <row r="88" spans="2:18" ht="24.65" customHeight="1" x14ac:dyDescent="0.35">
      <c r="B88" s="53">
        <v>82</v>
      </c>
      <c r="C88" s="72" t="s">
        <v>101</v>
      </c>
      <c r="D88" s="55">
        <v>2</v>
      </c>
      <c r="E88" s="73" t="s">
        <v>9</v>
      </c>
      <c r="F88" s="74" t="s">
        <v>118</v>
      </c>
      <c r="G88" s="58">
        <f t="shared" si="5"/>
        <v>40</v>
      </c>
      <c r="H88" s="58">
        <v>20</v>
      </c>
      <c r="I88" s="10"/>
      <c r="J88" s="59">
        <f t="shared" si="6"/>
        <v>0</v>
      </c>
      <c r="K88" s="60" t="str">
        <f t="shared" si="7"/>
        <v xml:space="preserve"> </v>
      </c>
      <c r="L88" s="61"/>
      <c r="M88" s="64"/>
      <c r="N88" s="64"/>
      <c r="O88" s="63"/>
      <c r="P88" s="64"/>
      <c r="Q88" s="65" t="s">
        <v>12</v>
      </c>
      <c r="R88" s="40"/>
    </row>
    <row r="89" spans="2:18" ht="24.65" customHeight="1" x14ac:dyDescent="0.35">
      <c r="B89" s="53">
        <v>83</v>
      </c>
      <c r="C89" s="72" t="s">
        <v>34</v>
      </c>
      <c r="D89" s="55">
        <v>2</v>
      </c>
      <c r="E89" s="73" t="s">
        <v>10</v>
      </c>
      <c r="F89" s="72" t="s">
        <v>161</v>
      </c>
      <c r="G89" s="58">
        <f t="shared" si="5"/>
        <v>40</v>
      </c>
      <c r="H89" s="58">
        <v>20</v>
      </c>
      <c r="I89" s="10"/>
      <c r="J89" s="59">
        <f t="shared" si="6"/>
        <v>0</v>
      </c>
      <c r="K89" s="60" t="str">
        <f t="shared" si="7"/>
        <v xml:space="preserve"> </v>
      </c>
      <c r="L89" s="61"/>
      <c r="M89" s="64"/>
      <c r="N89" s="64"/>
      <c r="O89" s="63"/>
      <c r="P89" s="64"/>
      <c r="Q89" s="65" t="s">
        <v>35</v>
      </c>
      <c r="R89" s="40"/>
    </row>
    <row r="90" spans="2:18" ht="24.65" customHeight="1" x14ac:dyDescent="0.35">
      <c r="B90" s="53">
        <v>84</v>
      </c>
      <c r="C90" s="72" t="s">
        <v>34</v>
      </c>
      <c r="D90" s="55">
        <v>2</v>
      </c>
      <c r="E90" s="73" t="s">
        <v>10</v>
      </c>
      <c r="F90" s="72" t="s">
        <v>164</v>
      </c>
      <c r="G90" s="58">
        <f t="shared" si="5"/>
        <v>50</v>
      </c>
      <c r="H90" s="58">
        <v>25</v>
      </c>
      <c r="I90" s="10"/>
      <c r="J90" s="59">
        <f t="shared" si="6"/>
        <v>0</v>
      </c>
      <c r="K90" s="60" t="str">
        <f t="shared" si="7"/>
        <v xml:space="preserve"> </v>
      </c>
      <c r="L90" s="61"/>
      <c r="M90" s="64"/>
      <c r="N90" s="64"/>
      <c r="O90" s="63"/>
      <c r="P90" s="64"/>
      <c r="Q90" s="65" t="s">
        <v>35</v>
      </c>
      <c r="R90" s="40"/>
    </row>
    <row r="91" spans="2:18" ht="24.65" customHeight="1" x14ac:dyDescent="0.35">
      <c r="B91" s="53">
        <v>85</v>
      </c>
      <c r="C91" s="72" t="s">
        <v>119</v>
      </c>
      <c r="D91" s="55">
        <v>2</v>
      </c>
      <c r="E91" s="73" t="s">
        <v>7</v>
      </c>
      <c r="F91" s="74" t="s">
        <v>120</v>
      </c>
      <c r="G91" s="58">
        <f t="shared" si="5"/>
        <v>104</v>
      </c>
      <c r="H91" s="58">
        <v>52</v>
      </c>
      <c r="I91" s="10"/>
      <c r="J91" s="59">
        <f t="shared" si="6"/>
        <v>0</v>
      </c>
      <c r="K91" s="60" t="str">
        <f t="shared" si="7"/>
        <v xml:space="preserve"> </v>
      </c>
      <c r="L91" s="61"/>
      <c r="M91" s="64"/>
      <c r="N91" s="64"/>
      <c r="O91" s="63"/>
      <c r="P91" s="64"/>
      <c r="Q91" s="65" t="s">
        <v>51</v>
      </c>
      <c r="R91" s="40"/>
    </row>
    <row r="92" spans="2:18" ht="24.65" customHeight="1" x14ac:dyDescent="0.35">
      <c r="B92" s="53">
        <v>86</v>
      </c>
      <c r="C92" s="72" t="s">
        <v>121</v>
      </c>
      <c r="D92" s="55">
        <v>2</v>
      </c>
      <c r="E92" s="73" t="s">
        <v>7</v>
      </c>
      <c r="F92" s="72" t="s">
        <v>165</v>
      </c>
      <c r="G92" s="58">
        <f t="shared" si="5"/>
        <v>22</v>
      </c>
      <c r="H92" s="58">
        <v>11</v>
      </c>
      <c r="I92" s="10"/>
      <c r="J92" s="59">
        <f t="shared" si="6"/>
        <v>0</v>
      </c>
      <c r="K92" s="60" t="str">
        <f t="shared" si="7"/>
        <v xml:space="preserve"> </v>
      </c>
      <c r="L92" s="61"/>
      <c r="M92" s="64"/>
      <c r="N92" s="64"/>
      <c r="O92" s="63"/>
      <c r="P92" s="64"/>
      <c r="Q92" s="65" t="s">
        <v>51</v>
      </c>
      <c r="R92" s="40"/>
    </row>
    <row r="93" spans="2:18" ht="24.65" customHeight="1" x14ac:dyDescent="0.35">
      <c r="B93" s="53">
        <v>87</v>
      </c>
      <c r="C93" s="72" t="s">
        <v>122</v>
      </c>
      <c r="D93" s="55">
        <v>4</v>
      </c>
      <c r="E93" s="73" t="s">
        <v>7</v>
      </c>
      <c r="F93" s="74" t="s">
        <v>123</v>
      </c>
      <c r="G93" s="58">
        <f t="shared" si="5"/>
        <v>60</v>
      </c>
      <c r="H93" s="58">
        <v>15</v>
      </c>
      <c r="I93" s="10"/>
      <c r="J93" s="59">
        <f t="shared" si="6"/>
        <v>0</v>
      </c>
      <c r="K93" s="60" t="str">
        <f t="shared" si="7"/>
        <v xml:space="preserve"> </v>
      </c>
      <c r="L93" s="61"/>
      <c r="M93" s="64"/>
      <c r="N93" s="64"/>
      <c r="O93" s="63"/>
      <c r="P93" s="64"/>
      <c r="Q93" s="65" t="s">
        <v>8</v>
      </c>
      <c r="R93" s="40"/>
    </row>
    <row r="94" spans="2:18" ht="24.65" customHeight="1" x14ac:dyDescent="0.35">
      <c r="B94" s="53">
        <v>88</v>
      </c>
      <c r="C94" s="72" t="s">
        <v>110</v>
      </c>
      <c r="D94" s="55">
        <v>3</v>
      </c>
      <c r="E94" s="73" t="s">
        <v>9</v>
      </c>
      <c r="F94" s="74" t="s">
        <v>111</v>
      </c>
      <c r="G94" s="58">
        <f t="shared" si="5"/>
        <v>21</v>
      </c>
      <c r="H94" s="58">
        <v>7</v>
      </c>
      <c r="I94" s="10"/>
      <c r="J94" s="59">
        <f t="shared" si="6"/>
        <v>0</v>
      </c>
      <c r="K94" s="60" t="str">
        <f t="shared" si="7"/>
        <v xml:space="preserve"> </v>
      </c>
      <c r="L94" s="61"/>
      <c r="M94" s="64"/>
      <c r="N94" s="64"/>
      <c r="O94" s="63"/>
      <c r="P94" s="64"/>
      <c r="Q94" s="65" t="s">
        <v>40</v>
      </c>
      <c r="R94" s="40"/>
    </row>
    <row r="95" spans="2:18" ht="24.65" customHeight="1" x14ac:dyDescent="0.35">
      <c r="B95" s="53">
        <v>89</v>
      </c>
      <c r="C95" s="72" t="s">
        <v>44</v>
      </c>
      <c r="D95" s="55">
        <v>2</v>
      </c>
      <c r="E95" s="73" t="s">
        <v>7</v>
      </c>
      <c r="F95" s="72" t="s">
        <v>87</v>
      </c>
      <c r="G95" s="58">
        <f t="shared" si="5"/>
        <v>20</v>
      </c>
      <c r="H95" s="58">
        <v>10</v>
      </c>
      <c r="I95" s="10"/>
      <c r="J95" s="59">
        <f t="shared" si="6"/>
        <v>0</v>
      </c>
      <c r="K95" s="60" t="str">
        <f t="shared" si="7"/>
        <v xml:space="preserve"> </v>
      </c>
      <c r="L95" s="61"/>
      <c r="M95" s="64"/>
      <c r="N95" s="64"/>
      <c r="O95" s="63"/>
      <c r="P95" s="64"/>
      <c r="Q95" s="65" t="s">
        <v>12</v>
      </c>
      <c r="R95" s="40"/>
    </row>
    <row r="96" spans="2:18" ht="24.65" customHeight="1" thickBot="1" x14ac:dyDescent="0.4">
      <c r="B96" s="93">
        <v>90</v>
      </c>
      <c r="C96" s="94" t="s">
        <v>37</v>
      </c>
      <c r="D96" s="95">
        <v>6</v>
      </c>
      <c r="E96" s="96" t="s">
        <v>9</v>
      </c>
      <c r="F96" s="105" t="s">
        <v>124</v>
      </c>
      <c r="G96" s="97">
        <f t="shared" si="5"/>
        <v>300</v>
      </c>
      <c r="H96" s="97">
        <v>50</v>
      </c>
      <c r="I96" s="13"/>
      <c r="J96" s="98">
        <f t="shared" si="6"/>
        <v>0</v>
      </c>
      <c r="K96" s="99" t="str">
        <f t="shared" si="7"/>
        <v xml:space="preserve"> </v>
      </c>
      <c r="L96" s="100"/>
      <c r="M96" s="103"/>
      <c r="N96" s="103"/>
      <c r="O96" s="102"/>
      <c r="P96" s="103"/>
      <c r="Q96" s="104" t="s">
        <v>12</v>
      </c>
      <c r="R96" s="40"/>
    </row>
    <row r="97" spans="2:18" ht="24" customHeight="1" thickTop="1" x14ac:dyDescent="0.35">
      <c r="B97" s="84">
        <v>91</v>
      </c>
      <c r="C97" s="85" t="s">
        <v>19</v>
      </c>
      <c r="D97" s="86">
        <v>3</v>
      </c>
      <c r="E97" s="87" t="s">
        <v>9</v>
      </c>
      <c r="F97" s="85" t="s">
        <v>89</v>
      </c>
      <c r="G97" s="88">
        <f t="shared" si="5"/>
        <v>75</v>
      </c>
      <c r="H97" s="88">
        <v>25</v>
      </c>
      <c r="I97" s="12"/>
      <c r="J97" s="89">
        <f t="shared" si="6"/>
        <v>0</v>
      </c>
      <c r="K97" s="90" t="str">
        <f t="shared" si="7"/>
        <v xml:space="preserve"> </v>
      </c>
      <c r="L97" s="49" t="s">
        <v>65</v>
      </c>
      <c r="M97" s="51" t="s">
        <v>131</v>
      </c>
      <c r="N97" s="51" t="s">
        <v>132</v>
      </c>
      <c r="O97" s="50">
        <v>14</v>
      </c>
      <c r="P97" s="51"/>
      <c r="Q97" s="91" t="s">
        <v>20</v>
      </c>
      <c r="R97" s="40"/>
    </row>
    <row r="98" spans="2:18" ht="24" customHeight="1" x14ac:dyDescent="0.35">
      <c r="B98" s="53">
        <v>92</v>
      </c>
      <c r="C98" s="72" t="s">
        <v>125</v>
      </c>
      <c r="D98" s="55">
        <v>160</v>
      </c>
      <c r="E98" s="73" t="s">
        <v>9</v>
      </c>
      <c r="F98" s="72" t="s">
        <v>166</v>
      </c>
      <c r="G98" s="58">
        <f t="shared" si="5"/>
        <v>960</v>
      </c>
      <c r="H98" s="58">
        <v>6</v>
      </c>
      <c r="I98" s="10"/>
      <c r="J98" s="59">
        <f t="shared" si="6"/>
        <v>0</v>
      </c>
      <c r="K98" s="60" t="str">
        <f t="shared" si="7"/>
        <v xml:space="preserve"> </v>
      </c>
      <c r="L98" s="61"/>
      <c r="M98" s="64"/>
      <c r="N98" s="64"/>
      <c r="O98" s="63"/>
      <c r="P98" s="64"/>
      <c r="Q98" s="65" t="s">
        <v>12</v>
      </c>
      <c r="R98" s="40"/>
    </row>
    <row r="99" spans="2:18" ht="24" customHeight="1" thickBot="1" x14ac:dyDescent="0.4">
      <c r="B99" s="93">
        <v>93</v>
      </c>
      <c r="C99" s="94" t="s">
        <v>101</v>
      </c>
      <c r="D99" s="95">
        <v>80</v>
      </c>
      <c r="E99" s="96" t="s">
        <v>9</v>
      </c>
      <c r="F99" s="105" t="s">
        <v>118</v>
      </c>
      <c r="G99" s="97">
        <f t="shared" si="5"/>
        <v>1600</v>
      </c>
      <c r="H99" s="97">
        <v>20</v>
      </c>
      <c r="I99" s="13"/>
      <c r="J99" s="98">
        <f t="shared" si="6"/>
        <v>0</v>
      </c>
      <c r="K99" s="99" t="str">
        <f t="shared" si="7"/>
        <v xml:space="preserve"> </v>
      </c>
      <c r="L99" s="100"/>
      <c r="M99" s="103"/>
      <c r="N99" s="103"/>
      <c r="O99" s="102"/>
      <c r="P99" s="103"/>
      <c r="Q99" s="104" t="s">
        <v>12</v>
      </c>
      <c r="R99" s="40"/>
    </row>
    <row r="100" spans="2:18" ht="13.5" customHeight="1" thickTop="1" thickBot="1" x14ac:dyDescent="0.4">
      <c r="C100" s="14"/>
      <c r="D100" s="14"/>
      <c r="E100" s="14"/>
      <c r="F100" s="14"/>
      <c r="G100" s="14"/>
      <c r="J100" s="106"/>
    </row>
    <row r="101" spans="2:18" ht="60.75" customHeight="1" thickTop="1" thickBot="1" x14ac:dyDescent="0.4">
      <c r="B101" s="107" t="s">
        <v>48</v>
      </c>
      <c r="C101" s="108"/>
      <c r="D101" s="108"/>
      <c r="E101" s="108"/>
      <c r="F101" s="108"/>
      <c r="G101" s="109"/>
      <c r="H101" s="110" t="s">
        <v>49</v>
      </c>
      <c r="I101" s="111" t="s">
        <v>50</v>
      </c>
      <c r="J101" s="112"/>
      <c r="K101" s="113"/>
      <c r="L101" s="30"/>
      <c r="M101" s="30"/>
      <c r="N101" s="30"/>
      <c r="O101" s="30"/>
      <c r="P101" s="30"/>
      <c r="Q101" s="114"/>
    </row>
    <row r="102" spans="2:18" ht="33" customHeight="1" thickTop="1" thickBot="1" x14ac:dyDescent="0.4">
      <c r="B102" s="115" t="s">
        <v>54</v>
      </c>
      <c r="C102" s="115"/>
      <c r="D102" s="115"/>
      <c r="E102" s="115"/>
      <c r="F102" s="115"/>
      <c r="G102" s="116"/>
      <c r="H102" s="117">
        <f>SUM(G7:G99)</f>
        <v>54984</v>
      </c>
      <c r="I102" s="118">
        <f>SUM(J7:J99)</f>
        <v>0</v>
      </c>
      <c r="J102" s="119"/>
      <c r="K102" s="120"/>
    </row>
    <row r="103" spans="2:18" ht="14.25" customHeight="1" thickTop="1" x14ac:dyDescent="0.35"/>
    <row r="104" spans="2:18" ht="14.25" customHeight="1" x14ac:dyDescent="0.35"/>
    <row r="105" spans="2:18" ht="14.25" customHeight="1" x14ac:dyDescent="0.35"/>
    <row r="106" spans="2:18" ht="14.25" customHeight="1" x14ac:dyDescent="0.35"/>
    <row r="107" spans="2:18" ht="14.25" customHeight="1" x14ac:dyDescent="0.35"/>
    <row r="108" spans="2:18" ht="14.25" customHeight="1" x14ac:dyDescent="0.35"/>
    <row r="109" spans="2:18" ht="14.25" customHeight="1" x14ac:dyDescent="0.35"/>
    <row r="110" spans="2:18" ht="14.25" customHeight="1" x14ac:dyDescent="0.35"/>
    <row r="111" spans="2:18" ht="14.25" customHeight="1" x14ac:dyDescent="0.35"/>
    <row r="112" spans="2:18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</sheetData>
  <sheetProtection algorithmName="SHA-512" hashValue="5ffZwdqXej+Lk7tMKku+eTNxS0wcY1p6dZUGpo8zIPGVvApDXBdMh2hgIGQrM2o+L46TWJgnQSbqjBu9rKwU2A==" saltValue="pEHMYl7rtV4ya0TCJRhIaA==" spinCount="100000" sheet="1" objects="1" scenarios="1" selectLockedCells="1"/>
  <mergeCells count="28">
    <mergeCell ref="M97:M99"/>
    <mergeCell ref="N97:N99"/>
    <mergeCell ref="O97:O99"/>
    <mergeCell ref="P97:P99"/>
    <mergeCell ref="P81:P96"/>
    <mergeCell ref="B102:F102"/>
    <mergeCell ref="I102:K102"/>
    <mergeCell ref="L7:L47"/>
    <mergeCell ref="L48:L80"/>
    <mergeCell ref="L81:L96"/>
    <mergeCell ref="L97:L99"/>
    <mergeCell ref="B1:D1"/>
    <mergeCell ref="B101:F101"/>
    <mergeCell ref="I101:K101"/>
    <mergeCell ref="O7:O47"/>
    <mergeCell ref="O48:O80"/>
    <mergeCell ref="O81:O96"/>
    <mergeCell ref="M81:M96"/>
    <mergeCell ref="N81:N96"/>
    <mergeCell ref="M7:M47"/>
    <mergeCell ref="N7:N47"/>
    <mergeCell ref="M48:M80"/>
    <mergeCell ref="N48:N80"/>
    <mergeCell ref="P48:P80"/>
    <mergeCell ref="P7:P47"/>
    <mergeCell ref="B3:C4"/>
    <mergeCell ref="D3:E4"/>
    <mergeCell ref="F3:H4"/>
  </mergeCells>
  <conditionalFormatting sqref="B7:B99">
    <cfRule type="containsBlanks" dxfId="20" priority="133">
      <formula>LEN(TRIM(B7))=0</formula>
    </cfRule>
  </conditionalFormatting>
  <conditionalFormatting sqref="B7:B99">
    <cfRule type="cellIs" dxfId="19" priority="128" operator="greaterThanOrEqual">
      <formula>1</formula>
    </cfRule>
  </conditionalFormatting>
  <conditionalFormatting sqref="K8:K10 K12:K99">
    <cfRule type="cellIs" dxfId="18" priority="125" operator="equal">
      <formula>"VYHOVUJE"</formula>
    </cfRule>
  </conditionalFormatting>
  <conditionalFormatting sqref="K8:K10 K12:K99">
    <cfRule type="cellIs" dxfId="17" priority="124" operator="equal">
      <formula>"NEVYHOVUJE"</formula>
    </cfRule>
  </conditionalFormatting>
  <conditionalFormatting sqref="I8:I10 I12:I99">
    <cfRule type="containsBlanks" dxfId="16" priority="92">
      <formula>LEN(TRIM(I8))=0</formula>
    </cfRule>
  </conditionalFormatting>
  <conditionalFormatting sqref="I8:I10 I12:I99">
    <cfRule type="notContainsBlanks" dxfId="15" priority="91">
      <formula>LEN(TRIM(I8))&gt;0</formula>
    </cfRule>
  </conditionalFormatting>
  <conditionalFormatting sqref="I8:I10 I12:I99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99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99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Q8:Q10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Q7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Q11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Q12:Q99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2021-04-28T06:16:14Z</cp:lastPrinted>
  <dcterms:created xsi:type="dcterms:W3CDTF">2014-03-05T12:43:32Z</dcterms:created>
  <dcterms:modified xsi:type="dcterms:W3CDTF">2021-04-28T10:22:45Z</dcterms:modified>
</cp:coreProperties>
</file>