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3040" windowHeight="9060" tabRatio="778" activeTab="0"/>
  </bookViews>
  <sheets>
    <sheet name="Výpočetní technika" sheetId="1" r:id="rId1"/>
  </sheets>
  <definedNames>
    <definedName name="_xlnm.Print_Area" localSheetId="0">'Výpočetní technika'!$B$1:$T$21</definedName>
  </definedNames>
  <calcPr calcId="145621"/>
</workbook>
</file>

<file path=xl/sharedStrings.xml><?xml version="1.0" encoding="utf-8"?>
<sst xmlns="http://schemas.openxmlformats.org/spreadsheetml/2006/main" count="84" uniqueCount="65">
  <si>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</si>
  <si>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</si>
  <si>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</si>
  <si>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</si>
  <si>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</si>
  <si>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</si>
  <si>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</si>
  <si>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</si>
  <si>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</si>
  <si>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</si>
  <si>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</si>
  <si>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30200000-1 - Počítače </t>
  </si>
  <si>
    <t>30213100-6 - Přenosné počítače</t>
  </si>
  <si>
    <t xml:space="preserve">30213200-7 - Tablety (PC) </t>
  </si>
  <si>
    <t xml:space="preserve">30213300-8 - Stolní počítač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</si>
  <si>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</si>
  <si>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</si>
  <si>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</si>
  <si>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</si>
  <si>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</si>
  <si>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</si>
  <si>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</si>
  <si>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</si>
  <si>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</si>
  <si>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</si>
  <si>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</si>
  <si>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</si>
  <si>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</si>
  <si>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</si>
  <si>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Samostatná faktura</t>
  </si>
  <si>
    <t>Odkaz na splnění požadavku Energy star nebo TCO Certified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</si>
  <si>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</si>
  <si>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 xml:space="preserve">Zadavatel požaduje, aby vybraná zařízení splňovala požadavky na certifikaci Energy star (viz https://www.energystar.gov/products) nebo TCO Certified (viz https://tcocertified.com/product-finder/) </t>
  </si>
  <si>
    <t>NE</t>
  </si>
  <si>
    <t xml:space="preserve">Příloha č. 2 Kupní smlouvy - technická specifikace
Výpočetní technika (III.) 025-2021 </t>
  </si>
  <si>
    <t>Počítač</t>
  </si>
  <si>
    <t xml:space="preserve">Záruka na zboží min. 48 měsíců, servis NBD on site. </t>
  </si>
  <si>
    <t>Markéta Přibylová,
Tel.: 37763 8001</t>
  </si>
  <si>
    <t>Univerzitní 22, 
301 00 Plzeň,
Fakulta strojní - Děkanát,
místnost UV 205</t>
  </si>
  <si>
    <t>Výkon procesoru v Passmark CPU více než 11 000 bodů (platné ke dni 28.1.2021), minimálně 4 jádra.
Operační paměť typu DDR4 minimálně 8 GB.
Grafická karta integrovaná v CPU.
SSD disk o kapacitě minimálně 512 GB.
Minimálně 6 USB portů, z toho minimálně 4 USB 3.0 porty.
Minimálně 4x slot na RAM.
V předním panelu minimálně 2x USB 3.0.
Podpora bootování z USB.
Síťová karta 1 Gb/s Ethernet s podporou PXE.
Grafický výstup DVI nebo Displayport.
CZ klávesnice s integrovanou čtečkou kontaktních čipových karet.
Optická myš 3tl./kolečko.
Operační systém Windows 64-bit (Windows 10 nebo vyšší) - OS Windows požadujeme z důvodu kompatibility s interními aplikacemi ZČU (Stag, Magion,...).
Existence ovladačů použitého HW ve Windows 10 a vyšší verze Windows.
Existence ovladačů použitého HW v jádře Linuxu.
Podpora prostřednictvím internetu musí umožňovat stahování ovladačů a manuálu z internetu adresně pro konkrétní zadaný typ (sériové číslo) zařízení.
Skříň nesmí být plombovaná a musí umožňovat beznástrojové otevření.
Velikost počítačové skříně - SFF.</t>
  </si>
  <si>
    <t>Záruka na zboží min. 48 měsíců u zákazníka.</t>
  </si>
  <si>
    <t>Výkonný stolní počítač</t>
  </si>
  <si>
    <r>
      <t xml:space="preserve">Procesor s výkonem min. 17 300 bodů podle Passmark CPU Mark na adrese </t>
    </r>
    <r>
      <rPr>
        <i/>
        <sz val="11"/>
        <color theme="1"/>
        <rFont val="Calibri"/>
        <family val="2"/>
        <scheme val="minor"/>
      </rPr>
      <t xml:space="preserve">https://www.cpubenchmark.net/high_end_cpus.html, </t>
    </r>
    <r>
      <rPr>
        <sz val="11"/>
        <color theme="1"/>
        <rFont val="Calibri"/>
        <family val="2"/>
        <scheme val="minor"/>
      </rPr>
      <t xml:space="preserve">s min. 8 jádry.
Paměť min. 32GB DDR4 2666 MHz.
Grafická karta s výkonem min. 15 200 bodů podle Passmark GPU na adrese </t>
    </r>
    <r>
      <rPr>
        <i/>
        <sz val="11"/>
        <color theme="1"/>
        <rFont val="Calibri"/>
        <family val="2"/>
        <scheme val="minor"/>
      </rPr>
      <t xml:space="preserve">https://www.videocardbenchmark.net/high_end_gpus.html.
</t>
    </r>
    <r>
      <rPr>
        <sz val="11"/>
        <color theme="1"/>
        <rFont val="Calibri"/>
        <family val="2"/>
        <scheme val="minor"/>
      </rPr>
      <t>Pevný disk min. 512GB M.2 NVME SSD + druhý pevný disk s min. kapacitou 512GB SATA SSD, třetí pevný disk 3,5" min. kapacita 2TB min. 7200ot.
DVD+/-RW min. 8x.
Součástí je optická myš a česká  drátová klávesnice.
Preferujeme černou barvu.
Provedení minitower.
OS: Windows 10 Pro 64bit - OS Windows požadujeme z důvodu kompatibility s interními aplikacemi ZČU (Stag, Magion,...).
Záruka min. 48 měsíců Pro Support u zákazníka.</t>
    </r>
  </si>
  <si>
    <t>Ing. Petr Pfauser, 
Tel.: 37763 6717</t>
  </si>
  <si>
    <t>Univerizitní 28, 
301 00 Plzeň,
Fakulta designu a umění Ladislava Sutnara - Děkanát,
místnost LS 230</t>
  </si>
  <si>
    <t>Grafický tablet s displejem</t>
  </si>
  <si>
    <t>ANO</t>
  </si>
  <si>
    <t>Ing. Jarmila Ircingová, Ph.D.,
Tel.: 725 482 972</t>
  </si>
  <si>
    <t>Univerzitní 22, 
301 00 Plzeň, 
Fakulta ekonomická - Děkanát,
4. patro - místnost UL 404</t>
  </si>
  <si>
    <t>IPS displej, rozlišení min. 1920x1080 bod.
Aaktivní plocha min. 340x190 mm.
Počet úrovní přítlaku min. 6000, rozlišení (lpi): min. 4000, náklon pera alespoň 60 stupňů.
Včetně pera.
USB rozhraní.</t>
  </si>
  <si>
    <t>Název projektu: Optimalizace využívání nemovitostí v majetku obcí 
Číslo projektu: TL02000373
Projekt TAČR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</si>
  <si>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</si>
  <si>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 xml:space="preserve">Počítač </t>
  </si>
  <si>
    <t>Hana Menclová, 
Tel.: 37763 4853,
602 167 797</t>
  </si>
  <si>
    <t>Kollárova 19, 
301 00 Plzeň,
Správa kolejí a menz,
místnost KO 222</t>
  </si>
  <si>
    <t>Záruka na zboží min. 48 měsíců, servis NBD on site.</t>
  </si>
  <si>
    <t>Notebook 15,6" včetně dokovací stanice</t>
  </si>
  <si>
    <t>Záruka na zboží min. 36 měsíců, servis  NBD on-site.</t>
  </si>
  <si>
    <t>Mgr. Lucie Komrsková, 
Tel.: 37763 1237</t>
  </si>
  <si>
    <t>Univerzitní 22, 
301 00 Plzeň, 
Fakulta strojní - Odbor transfer a smluvní výzkum,
místnost UK 624</t>
  </si>
  <si>
    <t>Ing. Marek Zimmermann,
Tel.: 735 713 898, zimmma@civ.zcu.cz</t>
  </si>
  <si>
    <t>Univerzitní 20,
301 00 Plzeň,
Centrum informatizace a výpočetní techniky - Odbor Infrastruktury ICT,
místnost UI 424</t>
  </si>
  <si>
    <t>Výkon procesoru v Passmark CPU více než 11 000 bodů (platné ke dni 28.1.2021), minimálně 4 jádra.                                                                                      
Operační paměť typu DDR4 minimálně 8 GB.
Grafická karta integrovaná v CPU.                                                                          
SSD disk o kapacitě minimálně 512 GB.
Minimálně 6 USB portů, z toho minimálně 4 USB 3.0 porty.
Minimálně 4x slot na RAM. 
V předním panelu minimálně 2x USB 3.0.
Podpora bootování z USB.
Síťová karta 1 Gb/s Ethernet s podporou PXE.
Grafický výstup DVI nebo Displayport.
CZ klávesnice s integrovanou čtečkou kontaktních čipových karet.
Optická myš 3tl./kolečko.
Operační systém Windows 64-bit (Windows 10 nebo vyšší) - OS Windows požadujeme z důvodu kompatibility s interními aplikacemi ZČU (Stag, Magion,...).
Existence ovladačů použitého HW ve Windows 10 a vyšší verze Windows.
Existence ovladačů použitého HW v jádře Linuxu.
Podpora prostřednictvím internetu musí umožňovat stahování ovladačů a manuálu z internetu adresně pro konkrétní zadaný typ (sériové číslo) zařízení.
Skříň nesmí být plombovaná a musí umožňovat beznástrojové otevření.
Velikost počítačové skříně - SFF.
Záruka na zboží 48 měsíců, servis NBD on site.</t>
  </si>
  <si>
    <t>Výkon procesoru v Passmark CPU více než 12 000 bodů (platné ke dni 29.3.2021), minimálně 4 jádra.
Operační paměť typu DDR4 minimálně 16 GB.
Grafická karta integrovaná v CPU.
SSD disk o kapacitě minimálně 512 GB.
Minimálně 4 USB portů, z toho minimálně 4 USB 3.0 porty.
Minimálně 2x slot na RAM.
Minimálně 1x slot PCI-E x16.
Zdroj s výkonem minimálně 550W a certifikací 80 Plus Gold nebo lepší.
Podpora bootování z USB.
Síťová karta 1 Gb/s Ethernet s podporou PXE.
Grafický výstup DVI nebo Displayport.
CZ klávesnice.
Optická myš 3tl./kolečko.
Existence ovladačů použitého HW ve Windows 10 a vyšší verze Windows.
Existence ovladačů použitého HW v jádře Linuxu.
Podpora prostřednictvím internetu musí umožňovat stahování ovladačů a manuálu z internetu adresně pro konkrétní zadaný typ (sériové číslo) zařízení.
Skříň nesmí být plombovaná a musí umožňovat beznástrojové otevření.
Velikost počítačové skříně - střední (Middle tower) nebo větší.</t>
  </si>
  <si>
    <r>
      <t>Výkon procesoru v Passmark CPU více než 6 500 bodů, minimálně 4 jádra.
Procesor s podporou virtualizace.
RAM: minimálně 8GB.
1x interní SSD: minimálně 512GB PCIe NVMe.
Integrovaná wifi karta.
Síťová karta 1 Gb/s Ethernet s podporou PXE.
Displej: 15,6" s rozlišením min. 1920x1080 provedení matné.
Integrovaná webkamera.
Napájecí adaptér nesmí být přes USB-C.
Konktor RJ-45 integerovaný přímo na těle NTB.
Porty: minimálně 1x USB-C, 3x USB port (alespoň 2x USB 3.0), 1x kombinovaný konektor sluchátek/mikrofonu, 1x DisplayPort nebo HDMI, 1x VGA (může být řešeno externí originální redukcí ),</t>
    </r>
    <r>
      <rPr>
        <sz val="11"/>
        <color rgb="FFFF0000"/>
        <rFont val="Calibri"/>
        <family val="2"/>
        <scheme val="minor"/>
      </rPr>
      <t xml:space="preserve"> dokování pomocí USB-C.</t>
    </r>
    <r>
      <rPr>
        <sz val="11"/>
        <color theme="1"/>
        <rFont val="Calibri"/>
        <family val="2"/>
        <scheme val="minor"/>
      </rPr>
      <t xml:space="preserve">
Kovový nebo kompozitní vnitřní rám.
CZ klávesnice s podsvícením vč. numerické klávesnice, odolná proti polití.
Operační systém Windows 64-bit (Windows 10 nebo vyšší) - OS Windows požadujeme z důvodu kompatibility s interními aplikacemi ZČU (Stag, Magion,...).
Existence ovladačů použitého HW ve Windows 10 a vyšší verze Windows.
Notebook musí obsahovat digitální grafický výstup.
Podpora prostřednictvím internetu musí umožňovat stahování ovladačů a manuálu z internetu adresně pro konkrétní zadaný typ (sériové číslo) zařízení.
Záruka min. 36 měsíců NBD on-site.
</t>
    </r>
    <r>
      <rPr>
        <b/>
        <sz val="11"/>
        <color theme="1"/>
        <rFont val="Calibri"/>
        <family val="2"/>
        <scheme val="minor"/>
      </rPr>
      <t xml:space="preserve">Příslušenství: </t>
    </r>
    <r>
      <rPr>
        <sz val="11"/>
        <color theme="1"/>
        <rFont val="Calibri"/>
        <family val="2"/>
        <scheme val="minor"/>
      </rPr>
      <t xml:space="preserve">neoprenové pouzdro se zipem na ntb.
</t>
    </r>
    <r>
      <rPr>
        <b/>
        <sz val="11"/>
        <color theme="1"/>
        <rFont val="Calibri"/>
        <family val="2"/>
        <scheme val="minor"/>
      </rPr>
      <t>Parametry pro dokovací stanici: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Připojení přes USB-C port.</t>
    </r>
    <r>
      <rPr>
        <sz val="11"/>
        <color theme="1"/>
        <rFont val="Calibri"/>
        <family val="2"/>
        <scheme val="minor"/>
      </rPr>
      <t xml:space="preserve">
Min.: 3x USB 2.0, 2x USB 3.0, 1x LAN Ethernet, 1x VGA, 1x DVI nebo HDMI, 1x Audio JACK, 1x napájecí adaptér dokovací stanice.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</si>
</sst>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12" fillId="0" borderId="0" xfId="21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4" borderId="6" xfId="0" applyNumberForma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5" borderId="7" xfId="0" applyFill="1" applyBorder="1" applyAlignment="1">
      <alignment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ill="1" applyBorder="1" applyAlignment="1">
      <alignment vertical="center" wrapText="1"/>
    </xf>
    <xf numFmtId="0" fontId="0" fillId="6" borderId="9" xfId="0" applyFont="1" applyFill="1" applyBorder="1" applyAlignment="1">
      <alignment horizontal="left" vertical="center" wrapText="1"/>
    </xf>
    <xf numFmtId="0" fontId="0" fillId="5" borderId="9" xfId="0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1" xfId="0" applyFill="1" applyBorder="1" applyAlignment="1">
      <alignment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/>
    </xf>
    <xf numFmtId="0" fontId="0" fillId="6" borderId="11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center" vertical="center" wrapText="1"/>
    </xf>
    <xf numFmtId="3" fontId="0" fillId="7" borderId="8" xfId="0" applyNumberForma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Hypertextový odkaz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2995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45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69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19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68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93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68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92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17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42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9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40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652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89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39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64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89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713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37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87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11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36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10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35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85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10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59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0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33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58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83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08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32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8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31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5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8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06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31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55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80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605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65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67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0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2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5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9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3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4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4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0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0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2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4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63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39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39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5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7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9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1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3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5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45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94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19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689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18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43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680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17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423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67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918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413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661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15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404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65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89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14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395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64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763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788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128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37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62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11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36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86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60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100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59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09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33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58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83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08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57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82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07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3198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81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06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31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558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80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605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654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04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29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53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72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92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110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30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9525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491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87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0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25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44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634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01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396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58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58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15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15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3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53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49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49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68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873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06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25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4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63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82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45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19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68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18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68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17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42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91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41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66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40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65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89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39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64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763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12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37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11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36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60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10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59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0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33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58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83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08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57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8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07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31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8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06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31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55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80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605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65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0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2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5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7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9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1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3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9525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49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8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0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2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4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63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0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39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5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5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1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1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3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5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4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4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6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87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0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2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4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6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8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45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19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68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18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68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17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42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91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41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66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40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65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89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39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64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763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12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37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11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36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60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10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59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0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33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58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83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08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57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8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07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2995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45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69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93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18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68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92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17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91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66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40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65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39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64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89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713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763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12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87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11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35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60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10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59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0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58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45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19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68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18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68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17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42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91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41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66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40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65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89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39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64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763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12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37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11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36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60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10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59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0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33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58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83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08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57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8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07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31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8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06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31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55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80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605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65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0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2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5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7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9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1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3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9525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49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8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0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2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4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63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0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39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5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5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1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1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3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5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4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4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6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87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0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2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4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6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8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2995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69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44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93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184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92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17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42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41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40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65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89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395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738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763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12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37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87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11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36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35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85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59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0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33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58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83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32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57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8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07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5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8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06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31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55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80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63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67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0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2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5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7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9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1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3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6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8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0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2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4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8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2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39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39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9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9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1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3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5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3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3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4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6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87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0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2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4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6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45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19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68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18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68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17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42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918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413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66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40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65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89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395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64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763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12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37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623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11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36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605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10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59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0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33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58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83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08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57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8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07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31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81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06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31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55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80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605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65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04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2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5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7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9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1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3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9525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49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8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0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2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4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63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0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39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5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5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1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1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3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5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4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4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6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87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0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2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4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63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8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94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19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689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93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184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68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17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17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42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67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91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890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95250</xdr:colOff>
      <xdr:row>71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138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763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12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37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85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85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348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59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090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33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83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32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576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824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319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56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81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06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558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80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630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654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679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043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29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53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72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49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68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87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06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25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63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82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01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20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77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15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53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92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11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30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49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682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06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25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4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63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401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420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43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45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477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496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53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573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592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61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630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649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6683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687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706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744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763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782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801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820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858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89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915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915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973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973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95250</xdr:colOff>
      <xdr:row>175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992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011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030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106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106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125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144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163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95250</xdr:colOff>
      <xdr:row>185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182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95250</xdr:colOff>
      <xdr:row>186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201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95250</xdr:colOff>
      <xdr:row>187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220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95250</xdr:colOff>
      <xdr:row>188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23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65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8997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14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147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3950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95250</xdr:colOff>
      <xdr:row>80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795450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62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623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11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366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614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86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10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357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60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69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94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194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442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689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93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93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937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43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68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92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17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42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67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918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94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194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689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937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18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680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175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175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423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67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9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890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190500</xdr:colOff>
      <xdr:row>71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13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7633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128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37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85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85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59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0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33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83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32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57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8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31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5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8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06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55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80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63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65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67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0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2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5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7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9525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49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6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8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0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2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63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8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0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2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77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1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5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9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1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3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4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6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0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2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4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6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40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42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43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45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47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49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53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573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59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61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63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64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66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68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70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74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76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78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80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82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85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89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91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91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97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97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99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01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03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10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10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12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14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16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18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20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220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23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652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89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147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147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395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190500</xdr:colOff>
      <xdr:row>80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7954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11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36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6144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1097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35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60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94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194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689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937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18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680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175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175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423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67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9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6990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94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194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442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689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937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937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937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432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680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92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175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423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67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9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94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194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689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937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18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680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175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175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423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67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9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89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190500</xdr:colOff>
      <xdr:row>71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13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7633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128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37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85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85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59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0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33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83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32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57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8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31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5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8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06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55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80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63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65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67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0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2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5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7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9525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49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6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8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0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2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63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8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0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2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77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1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5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9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1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3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4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6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0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2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4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65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89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147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147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395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190500</xdr:colOff>
      <xdr:row>80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7954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11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36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6144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1097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35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60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6990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94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194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442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689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937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937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937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432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680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92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175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423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67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9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94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194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442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937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432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680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92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175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423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67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9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41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404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89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147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89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7385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7633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128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37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11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6144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1097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85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10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59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0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08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32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57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8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07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31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8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06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31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80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63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65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67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5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7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9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11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9525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49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8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2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4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63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0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5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77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1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5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9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3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94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194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689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937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18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680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175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175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423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67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9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890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190500</xdr:colOff>
      <xdr:row>71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13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7633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128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37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65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89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147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147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395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190500</xdr:colOff>
      <xdr:row>80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7954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11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36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6144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1097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35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6990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94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194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442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689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937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937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937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432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680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92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175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423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67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9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194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442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689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18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432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680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92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175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423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9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404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65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89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147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395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642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890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7137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7385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7633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37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11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36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6144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1097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94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194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6990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94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194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94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194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689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937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18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680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175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175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423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67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9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8903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190500</xdr:colOff>
      <xdr:row>71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13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7633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128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37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85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85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59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0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33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83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32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57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8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31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5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8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06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55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80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63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65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67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0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2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5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7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9525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49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6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8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0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2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63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8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0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2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77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1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5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9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1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3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4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6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0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2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4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6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40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42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43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45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47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49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53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573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59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61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63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64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66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68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70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74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76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78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80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82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85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89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91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91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97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97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99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01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03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10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10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12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14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16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18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20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220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23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65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89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147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147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395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190500</xdr:colOff>
      <xdr:row>80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7954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11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36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6144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1097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35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60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6990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94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194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442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689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937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937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937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432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680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92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175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423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67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9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94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194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689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937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18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680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175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175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423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67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9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20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6990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946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194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4420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689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937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937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937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432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680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92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175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423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67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9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9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9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41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194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44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68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93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92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92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17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42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67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9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66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64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9525</xdr:rowOff>
    </xdr:from>
    <xdr:to>
      <xdr:col>22</xdr:col>
      <xdr:colOff>190500</xdr:colOff>
      <xdr:row>70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789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738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12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60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60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100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34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843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0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58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08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32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57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07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31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5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8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31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558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605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63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654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67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043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2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53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3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49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6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8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0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44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63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8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0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58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9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3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53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9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1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3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4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87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0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25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4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8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40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42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439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45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47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51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55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573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59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61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63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649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66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68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72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74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763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78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801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83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87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89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89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95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95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973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99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011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08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08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10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125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14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16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18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20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220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66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66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66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66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66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66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66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66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66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66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66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66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661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4044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65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89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89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180975</xdr:rowOff>
    </xdr:from>
    <xdr:to>
      <xdr:col>22</xdr:col>
      <xdr:colOff>190500</xdr:colOff>
      <xdr:row>77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5478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37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37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87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11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36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614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10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35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09467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194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6896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1937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184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2680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175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1755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423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67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391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1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89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190500</xdr:colOff>
      <xdr:row>71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138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763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128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37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85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85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34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159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09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33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283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32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576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3824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319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56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481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06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55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580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630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654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679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04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29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53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772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9525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49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6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887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06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25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63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98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01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20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077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15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53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73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192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11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30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49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268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0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25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4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363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401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42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439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45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47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49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53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57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59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61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63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64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66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68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70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74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76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78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80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82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85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89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91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91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97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97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599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01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03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10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10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12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14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16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18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20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22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623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49091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65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58997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14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63950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190500</xdr:colOff>
      <xdr:row>80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7954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8623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11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366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6144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3986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1097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35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557325" y="4060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2"/>
  <sheetViews>
    <sheetView tabSelected="1" zoomScale="62" zoomScaleNormal="62" zoomScalePageLayoutView="30" workbookViewId="0" topLeftCell="A1">
      <selection activeCell="G7" sqref="G7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44.8515625" style="1" customWidth="1"/>
    <col min="4" max="4" width="12.28125" style="2" customWidth="1"/>
    <col min="5" max="5" width="10.57421875" style="3" customWidth="1"/>
    <col min="6" max="6" width="135.421875" style="1" customWidth="1"/>
    <col min="7" max="7" width="29.7109375" style="4" bestFit="1" customWidth="1"/>
    <col min="8" max="8" width="22.421875" style="4" customWidth="1"/>
    <col min="9" max="9" width="21.7109375" style="4" customWidth="1"/>
    <col min="10" max="10" width="19.28125" style="1" bestFit="1" customWidth="1"/>
    <col min="11" max="11" width="43.57421875" style="5" customWidth="1"/>
    <col min="12" max="12" width="30.57421875" style="5" customWidth="1"/>
    <col min="13" max="13" width="24.28125" style="5" customWidth="1"/>
    <col min="14" max="14" width="40.28125" style="4" customWidth="1"/>
    <col min="15" max="15" width="27.7109375" style="4" customWidth="1"/>
    <col min="16" max="16" width="16.5742187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7109375" style="5" customWidth="1"/>
    <col min="21" max="21" width="17.00390625" style="5" hidden="1" customWidth="1"/>
    <col min="22" max="22" width="37.140625" style="6" customWidth="1"/>
    <col min="23" max="16384" width="8.8515625" style="5" customWidth="1"/>
  </cols>
  <sheetData>
    <row r="1" spans="2:22" ht="40.95" customHeight="1">
      <c r="B1" s="97" t="s">
        <v>34</v>
      </c>
      <c r="C1" s="98"/>
      <c r="D1" s="98"/>
      <c r="E1" s="37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5" customHeight="1">
      <c r="B3" s="13"/>
      <c r="C3" s="12" t="s">
        <v>0</v>
      </c>
      <c r="D3" s="95"/>
      <c r="E3" s="95"/>
      <c r="F3" s="95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5" customHeight="1" thickBot="1">
      <c r="B4" s="14"/>
      <c r="C4" s="15" t="s">
        <v>1</v>
      </c>
      <c r="D4" s="95"/>
      <c r="E4" s="95"/>
      <c r="F4" s="95"/>
      <c r="G4" s="95"/>
      <c r="H4" s="95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107" t="s">
        <v>2</v>
      </c>
      <c r="H5" s="108"/>
      <c r="I5" s="1"/>
      <c r="J5" s="5"/>
      <c r="N5" s="1"/>
      <c r="O5" s="19"/>
      <c r="P5" s="19"/>
      <c r="R5" s="18" t="s">
        <v>2</v>
      </c>
      <c r="V5" s="39"/>
    </row>
    <row r="6" spans="2:22" ht="70.95" customHeight="1" thickBot="1" thickTop="1">
      <c r="B6" s="40" t="s">
        <v>3</v>
      </c>
      <c r="C6" s="41" t="s">
        <v>15</v>
      </c>
      <c r="D6" s="41" t="s">
        <v>4</v>
      </c>
      <c r="E6" s="41" t="s">
        <v>16</v>
      </c>
      <c r="F6" s="41" t="s">
        <v>17</v>
      </c>
      <c r="G6" s="46" t="s">
        <v>26</v>
      </c>
      <c r="H6" s="47" t="s">
        <v>30</v>
      </c>
      <c r="I6" s="42" t="s">
        <v>18</v>
      </c>
      <c r="J6" s="41" t="s">
        <v>19</v>
      </c>
      <c r="K6" s="41" t="s">
        <v>51</v>
      </c>
      <c r="L6" s="43" t="s">
        <v>20</v>
      </c>
      <c r="M6" s="44" t="s">
        <v>21</v>
      </c>
      <c r="N6" s="43" t="s">
        <v>22</v>
      </c>
      <c r="O6" s="43" t="s">
        <v>27</v>
      </c>
      <c r="P6" s="43" t="s">
        <v>23</v>
      </c>
      <c r="Q6" s="41" t="s">
        <v>5</v>
      </c>
      <c r="R6" s="45" t="s">
        <v>6</v>
      </c>
      <c r="S6" s="96" t="s">
        <v>7</v>
      </c>
      <c r="T6" s="96" t="s">
        <v>8</v>
      </c>
      <c r="U6" s="43" t="s">
        <v>24</v>
      </c>
      <c r="V6" s="43" t="s">
        <v>25</v>
      </c>
    </row>
    <row r="7" spans="1:22" ht="316.2" customHeight="1" thickBot="1" thickTop="1">
      <c r="A7" s="20"/>
      <c r="B7" s="49">
        <v>1</v>
      </c>
      <c r="C7" s="50" t="s">
        <v>35</v>
      </c>
      <c r="D7" s="51">
        <v>2</v>
      </c>
      <c r="E7" s="52" t="s">
        <v>28</v>
      </c>
      <c r="F7" s="62" t="s">
        <v>39</v>
      </c>
      <c r="G7" s="109"/>
      <c r="H7" s="110"/>
      <c r="I7" s="53" t="s">
        <v>29</v>
      </c>
      <c r="J7" s="52" t="s">
        <v>33</v>
      </c>
      <c r="K7" s="54"/>
      <c r="L7" s="61" t="s">
        <v>36</v>
      </c>
      <c r="M7" s="61" t="s">
        <v>37</v>
      </c>
      <c r="N7" s="61" t="s">
        <v>38</v>
      </c>
      <c r="O7" s="55">
        <v>21</v>
      </c>
      <c r="P7" s="56">
        <f>D7*Q7</f>
        <v>34000</v>
      </c>
      <c r="Q7" s="57">
        <v>17000</v>
      </c>
      <c r="R7" s="115"/>
      <c r="S7" s="58">
        <f>D7*R7</f>
        <v>0</v>
      </c>
      <c r="T7" s="59" t="str">
        <f aca="true" t="shared" si="0" ref="T7">IF(ISNUMBER(R7),IF(R7&gt;Q7,"NEVYHOVUJE","VYHOVUJE")," ")</f>
        <v xml:space="preserve"> </v>
      </c>
      <c r="U7" s="60"/>
      <c r="V7" s="52" t="s">
        <v>14</v>
      </c>
    </row>
    <row r="8" spans="1:22" ht="199.8" customHeight="1" thickBot="1">
      <c r="A8" s="20"/>
      <c r="B8" s="63">
        <v>2</v>
      </c>
      <c r="C8" s="66" t="s">
        <v>41</v>
      </c>
      <c r="D8" s="64">
        <v>1</v>
      </c>
      <c r="E8" s="65" t="s">
        <v>28</v>
      </c>
      <c r="F8" s="76" t="s">
        <v>42</v>
      </c>
      <c r="G8" s="111"/>
      <c r="H8" s="112"/>
      <c r="I8" s="66" t="s">
        <v>29</v>
      </c>
      <c r="J8" s="65" t="s">
        <v>33</v>
      </c>
      <c r="K8" s="67"/>
      <c r="L8" s="68" t="s">
        <v>40</v>
      </c>
      <c r="M8" s="68" t="s">
        <v>43</v>
      </c>
      <c r="N8" s="68" t="s">
        <v>44</v>
      </c>
      <c r="O8" s="70">
        <v>30</v>
      </c>
      <c r="P8" s="71">
        <f>D8*Q8</f>
        <v>48600</v>
      </c>
      <c r="Q8" s="72">
        <v>48600</v>
      </c>
      <c r="R8" s="116"/>
      <c r="S8" s="73">
        <f>D8*R8</f>
        <v>0</v>
      </c>
      <c r="T8" s="74" t="str">
        <f aca="true" t="shared" si="1" ref="T8:T12">IF(ISNUMBER(R8),IF(R8&gt;Q8,"NEVYHOVUJE","VYHOVUJE")," ")</f>
        <v xml:space="preserve"> </v>
      </c>
      <c r="U8" s="75"/>
      <c r="V8" s="65" t="s">
        <v>14</v>
      </c>
    </row>
    <row r="9" spans="1:22" ht="93.6" customHeight="1" thickBot="1">
      <c r="A9" s="20"/>
      <c r="B9" s="63">
        <v>3</v>
      </c>
      <c r="C9" s="66" t="s">
        <v>45</v>
      </c>
      <c r="D9" s="64">
        <v>1</v>
      </c>
      <c r="E9" s="65" t="s">
        <v>28</v>
      </c>
      <c r="F9" s="76" t="s">
        <v>49</v>
      </c>
      <c r="G9" s="111"/>
      <c r="H9" s="112"/>
      <c r="I9" s="66" t="s">
        <v>29</v>
      </c>
      <c r="J9" s="65" t="s">
        <v>46</v>
      </c>
      <c r="K9" s="66" t="s">
        <v>50</v>
      </c>
      <c r="L9" s="69"/>
      <c r="M9" s="68" t="s">
        <v>47</v>
      </c>
      <c r="N9" s="68" t="s">
        <v>48</v>
      </c>
      <c r="O9" s="70">
        <v>21</v>
      </c>
      <c r="P9" s="71">
        <f>D9*Q9</f>
        <v>15000</v>
      </c>
      <c r="Q9" s="72">
        <v>15000</v>
      </c>
      <c r="R9" s="116"/>
      <c r="S9" s="73">
        <f>D9*R9</f>
        <v>0</v>
      </c>
      <c r="T9" s="74" t="str">
        <f t="shared" si="1"/>
        <v xml:space="preserve"> </v>
      </c>
      <c r="U9" s="75"/>
      <c r="V9" s="65" t="s">
        <v>13</v>
      </c>
    </row>
    <row r="10" spans="1:22" ht="327.6" customHeight="1" thickBot="1">
      <c r="A10" s="20"/>
      <c r="B10" s="63">
        <v>4</v>
      </c>
      <c r="C10" s="77" t="s">
        <v>52</v>
      </c>
      <c r="D10" s="64">
        <v>4</v>
      </c>
      <c r="E10" s="65" t="s">
        <v>28</v>
      </c>
      <c r="F10" s="90" t="s">
        <v>62</v>
      </c>
      <c r="G10" s="111"/>
      <c r="H10" s="112"/>
      <c r="I10" s="66" t="s">
        <v>29</v>
      </c>
      <c r="J10" s="65" t="s">
        <v>33</v>
      </c>
      <c r="K10" s="67"/>
      <c r="L10" s="68" t="s">
        <v>55</v>
      </c>
      <c r="M10" s="68" t="s">
        <v>53</v>
      </c>
      <c r="N10" s="68" t="s">
        <v>54</v>
      </c>
      <c r="O10" s="70">
        <v>30</v>
      </c>
      <c r="P10" s="71">
        <f>D10*Q10</f>
        <v>68000</v>
      </c>
      <c r="Q10" s="72">
        <v>17000</v>
      </c>
      <c r="R10" s="116"/>
      <c r="S10" s="73">
        <f>D10*R10</f>
        <v>0</v>
      </c>
      <c r="T10" s="74" t="str">
        <f t="shared" si="1"/>
        <v xml:space="preserve"> </v>
      </c>
      <c r="U10" s="75"/>
      <c r="V10" s="65" t="s">
        <v>11</v>
      </c>
    </row>
    <row r="11" spans="1:22" ht="359.4" customHeight="1" thickBot="1">
      <c r="A11" s="20"/>
      <c r="B11" s="93">
        <v>5</v>
      </c>
      <c r="C11" s="66" t="s">
        <v>56</v>
      </c>
      <c r="D11" s="64">
        <v>1</v>
      </c>
      <c r="E11" s="65" t="s">
        <v>28</v>
      </c>
      <c r="F11" s="94" t="s">
        <v>64</v>
      </c>
      <c r="G11" s="111"/>
      <c r="H11" s="112"/>
      <c r="I11" s="66" t="s">
        <v>29</v>
      </c>
      <c r="J11" s="65" t="s">
        <v>33</v>
      </c>
      <c r="K11" s="67"/>
      <c r="L11" s="68" t="s">
        <v>57</v>
      </c>
      <c r="M11" s="68" t="s">
        <v>58</v>
      </c>
      <c r="N11" s="68" t="s">
        <v>59</v>
      </c>
      <c r="O11" s="70">
        <v>21</v>
      </c>
      <c r="P11" s="71">
        <f>D11*Q11</f>
        <v>29000</v>
      </c>
      <c r="Q11" s="72">
        <v>29000</v>
      </c>
      <c r="R11" s="116"/>
      <c r="S11" s="73">
        <f>D11*R11</f>
        <v>0</v>
      </c>
      <c r="T11" s="74" t="str">
        <f t="shared" si="1"/>
        <v xml:space="preserve"> </v>
      </c>
      <c r="U11" s="75"/>
      <c r="V11" s="65" t="s">
        <v>12</v>
      </c>
    </row>
    <row r="12" spans="1:22" ht="311.4" customHeight="1" thickBot="1">
      <c r="A12" s="20"/>
      <c r="B12" s="78">
        <v>6</v>
      </c>
      <c r="C12" s="92" t="s">
        <v>35</v>
      </c>
      <c r="D12" s="79">
        <v>1</v>
      </c>
      <c r="E12" s="80" t="s">
        <v>28</v>
      </c>
      <c r="F12" s="91" t="s">
        <v>63</v>
      </c>
      <c r="G12" s="113"/>
      <c r="H12" s="114"/>
      <c r="I12" s="81" t="s">
        <v>29</v>
      </c>
      <c r="J12" s="80" t="s">
        <v>33</v>
      </c>
      <c r="K12" s="82"/>
      <c r="L12" s="89" t="s">
        <v>55</v>
      </c>
      <c r="M12" s="89" t="s">
        <v>60</v>
      </c>
      <c r="N12" s="89" t="s">
        <v>61</v>
      </c>
      <c r="O12" s="83">
        <v>30</v>
      </c>
      <c r="P12" s="84">
        <f>D12*Q12</f>
        <v>20000</v>
      </c>
      <c r="Q12" s="85">
        <v>20000</v>
      </c>
      <c r="R12" s="117"/>
      <c r="S12" s="86">
        <f>D12*R12</f>
        <v>0</v>
      </c>
      <c r="T12" s="87" t="str">
        <f t="shared" si="1"/>
        <v xml:space="preserve"> </v>
      </c>
      <c r="U12" s="88"/>
      <c r="V12" s="80" t="s">
        <v>11</v>
      </c>
    </row>
    <row r="13" spans="3:16" ht="15" customHeight="1" thickBot="1" thickTop="1">
      <c r="C13" s="5"/>
      <c r="D13" s="5"/>
      <c r="E13" s="5"/>
      <c r="F13" s="5"/>
      <c r="G13" s="33"/>
      <c r="H13" s="33"/>
      <c r="I13" s="5"/>
      <c r="J13" s="5"/>
      <c r="N13" s="5"/>
      <c r="O13" s="5"/>
      <c r="P13" s="5"/>
    </row>
    <row r="14" spans="2:22" ht="66.75" customHeight="1" thickBot="1" thickTop="1">
      <c r="B14" s="103" t="s">
        <v>31</v>
      </c>
      <c r="C14" s="103"/>
      <c r="D14" s="103"/>
      <c r="E14" s="103"/>
      <c r="F14" s="103"/>
      <c r="G14" s="103"/>
      <c r="H14" s="103"/>
      <c r="I14" s="103"/>
      <c r="J14" s="21"/>
      <c r="K14" s="21"/>
      <c r="L14" s="7"/>
      <c r="M14" s="7"/>
      <c r="N14" s="7"/>
      <c r="O14" s="22"/>
      <c r="P14" s="22"/>
      <c r="Q14" s="23" t="s">
        <v>9</v>
      </c>
      <c r="R14" s="104" t="s">
        <v>10</v>
      </c>
      <c r="S14" s="105"/>
      <c r="T14" s="106"/>
      <c r="U14" s="24"/>
      <c r="V14" s="25"/>
    </row>
    <row r="15" spans="2:20" ht="36" customHeight="1" thickBot="1" thickTop="1">
      <c r="B15" s="99" t="s">
        <v>32</v>
      </c>
      <c r="C15" s="99"/>
      <c r="D15" s="99"/>
      <c r="E15" s="99"/>
      <c r="F15" s="99"/>
      <c r="G15" s="99"/>
      <c r="I15" s="26"/>
      <c r="L15" s="9"/>
      <c r="M15" s="9"/>
      <c r="N15" s="9"/>
      <c r="O15" s="27"/>
      <c r="P15" s="27"/>
      <c r="Q15" s="28">
        <f>SUM(P7:P12)</f>
        <v>214600</v>
      </c>
      <c r="R15" s="100">
        <f>SUM(S7:S12)</f>
        <v>0</v>
      </c>
      <c r="S15" s="101"/>
      <c r="T15" s="102"/>
    </row>
    <row r="16" spans="2:19" ht="15" thickTop="1">
      <c r="B16" s="35"/>
      <c r="C16" s="35"/>
      <c r="D16" s="35"/>
      <c r="E16" s="35"/>
      <c r="F16" s="36"/>
      <c r="G16" s="95"/>
      <c r="H16" s="95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2:19" ht="15">
      <c r="B17" s="48"/>
      <c r="C17" s="48"/>
      <c r="D17" s="48"/>
      <c r="E17" s="48"/>
      <c r="F17" s="48"/>
      <c r="G17" s="95"/>
      <c r="H17" s="95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2:19" ht="15">
      <c r="B18" s="48"/>
      <c r="C18" s="48"/>
      <c r="D18" s="48"/>
      <c r="E18" s="48"/>
      <c r="F18" s="48"/>
      <c r="G18" s="95"/>
      <c r="H18" s="95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2:19" ht="15">
      <c r="B19" s="48"/>
      <c r="C19" s="48"/>
      <c r="D19" s="48"/>
      <c r="E19" s="48"/>
      <c r="F19" s="48"/>
      <c r="G19" s="95"/>
      <c r="H19" s="95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5" customHeight="1">
      <c r="C20" s="21"/>
      <c r="D20" s="29"/>
      <c r="E20" s="21"/>
      <c r="F20" s="21"/>
      <c r="G20" s="95"/>
      <c r="H20" s="95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8:19" ht="19.95" customHeight="1">
      <c r="H21" s="38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5" customHeight="1">
      <c r="C22" s="21"/>
      <c r="D22" s="29"/>
      <c r="E22" s="21"/>
      <c r="F22" s="21"/>
      <c r="G22" s="95"/>
      <c r="H22" s="95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5" customHeight="1">
      <c r="C23" s="21"/>
      <c r="D23" s="29"/>
      <c r="E23" s="21"/>
      <c r="F23" s="21"/>
      <c r="G23" s="95"/>
      <c r="H23" s="95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5" customHeight="1">
      <c r="C24" s="21"/>
      <c r="D24" s="29"/>
      <c r="E24" s="21"/>
      <c r="F24" s="21"/>
      <c r="G24" s="95"/>
      <c r="H24" s="95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5" customHeight="1">
      <c r="C25" s="21"/>
      <c r="D25" s="29"/>
      <c r="E25" s="21"/>
      <c r="F25" s="21"/>
      <c r="G25" s="95"/>
      <c r="H25" s="95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5" customHeight="1">
      <c r="C26" s="21"/>
      <c r="D26" s="29"/>
      <c r="E26" s="21"/>
      <c r="F26" s="21"/>
      <c r="G26" s="95"/>
      <c r="H26" s="95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5" customHeight="1">
      <c r="C27" s="21"/>
      <c r="D27" s="29"/>
      <c r="E27" s="21"/>
      <c r="F27" s="21"/>
      <c r="G27" s="95"/>
      <c r="H27" s="95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5" customHeight="1">
      <c r="C28" s="21"/>
      <c r="D28" s="29"/>
      <c r="E28" s="21"/>
      <c r="F28" s="21"/>
      <c r="G28" s="95"/>
      <c r="H28" s="95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5" customHeight="1">
      <c r="C29" s="21"/>
      <c r="D29" s="29"/>
      <c r="E29" s="21"/>
      <c r="F29" s="21"/>
      <c r="G29" s="95"/>
      <c r="H29" s="95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5" customHeight="1">
      <c r="C30" s="21"/>
      <c r="D30" s="29"/>
      <c r="E30" s="21"/>
      <c r="F30" s="21"/>
      <c r="G30" s="95"/>
      <c r="H30" s="95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5" customHeight="1">
      <c r="C31" s="21"/>
      <c r="D31" s="29"/>
      <c r="E31" s="21"/>
      <c r="F31" s="21"/>
      <c r="G31" s="95"/>
      <c r="H31" s="95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5" customHeight="1">
      <c r="C32" s="21"/>
      <c r="D32" s="29"/>
      <c r="E32" s="21"/>
      <c r="F32" s="21"/>
      <c r="G32" s="95"/>
      <c r="H32" s="95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5" customHeight="1">
      <c r="C33" s="21"/>
      <c r="D33" s="29"/>
      <c r="E33" s="21"/>
      <c r="F33" s="21"/>
      <c r="G33" s="95"/>
      <c r="H33" s="95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5" customHeight="1">
      <c r="C34" s="21"/>
      <c r="D34" s="29"/>
      <c r="E34" s="21"/>
      <c r="F34" s="21"/>
      <c r="G34" s="95"/>
      <c r="H34" s="95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5" customHeight="1">
      <c r="C35" s="21"/>
      <c r="D35" s="29"/>
      <c r="E35" s="21"/>
      <c r="F35" s="21"/>
      <c r="G35" s="95"/>
      <c r="H35" s="95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5" customHeight="1">
      <c r="C36" s="21"/>
      <c r="D36" s="29"/>
      <c r="E36" s="21"/>
      <c r="F36" s="21"/>
      <c r="G36" s="95"/>
      <c r="H36" s="95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5" customHeight="1">
      <c r="C37" s="21"/>
      <c r="D37" s="29"/>
      <c r="E37" s="21"/>
      <c r="F37" s="21"/>
      <c r="G37" s="95"/>
      <c r="H37" s="95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5" customHeight="1">
      <c r="C38" s="21"/>
      <c r="D38" s="29"/>
      <c r="E38" s="21"/>
      <c r="F38" s="21"/>
      <c r="G38" s="95"/>
      <c r="H38" s="95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5" customHeight="1">
      <c r="C39" s="21"/>
      <c r="D39" s="29"/>
      <c r="E39" s="21"/>
      <c r="F39" s="21"/>
      <c r="G39" s="95"/>
      <c r="H39" s="95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5" customHeight="1">
      <c r="C40" s="21"/>
      <c r="D40" s="29"/>
      <c r="E40" s="21"/>
      <c r="F40" s="21"/>
      <c r="G40" s="95"/>
      <c r="H40" s="95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5" customHeight="1">
      <c r="C41" s="21"/>
      <c r="D41" s="29"/>
      <c r="E41" s="21"/>
      <c r="F41" s="21"/>
      <c r="G41" s="95"/>
      <c r="H41" s="95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5" customHeight="1">
      <c r="C42" s="21"/>
      <c r="D42" s="29"/>
      <c r="E42" s="21"/>
      <c r="F42" s="21"/>
      <c r="G42" s="95"/>
      <c r="H42" s="95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5" customHeight="1">
      <c r="C43" s="21"/>
      <c r="D43" s="29"/>
      <c r="E43" s="21"/>
      <c r="F43" s="21"/>
      <c r="G43" s="95"/>
      <c r="H43" s="95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5" customHeight="1">
      <c r="C44" s="21"/>
      <c r="D44" s="29"/>
      <c r="E44" s="21"/>
      <c r="F44" s="21"/>
      <c r="G44" s="95"/>
      <c r="H44" s="95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5" customHeight="1">
      <c r="C45" s="21"/>
      <c r="D45" s="29"/>
      <c r="E45" s="21"/>
      <c r="F45" s="21"/>
      <c r="G45" s="95"/>
      <c r="H45" s="95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5" customHeight="1">
      <c r="C46" s="21"/>
      <c r="D46" s="29"/>
      <c r="E46" s="21"/>
      <c r="F46" s="21"/>
      <c r="G46" s="95"/>
      <c r="H46" s="95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5" customHeight="1">
      <c r="C47" s="21"/>
      <c r="D47" s="29"/>
      <c r="E47" s="21"/>
      <c r="F47" s="21"/>
      <c r="G47" s="95"/>
      <c r="H47" s="95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5" customHeight="1">
      <c r="C48" s="21"/>
      <c r="D48" s="29"/>
      <c r="E48" s="21"/>
      <c r="F48" s="21"/>
      <c r="G48" s="95"/>
      <c r="H48" s="95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5" customHeight="1">
      <c r="C49" s="21"/>
      <c r="D49" s="29"/>
      <c r="E49" s="21"/>
      <c r="F49" s="21"/>
      <c r="G49" s="95"/>
      <c r="H49" s="95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5" customHeight="1">
      <c r="C50" s="21"/>
      <c r="D50" s="29"/>
      <c r="E50" s="21"/>
      <c r="F50" s="21"/>
      <c r="G50" s="95"/>
      <c r="H50" s="95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5" customHeight="1">
      <c r="C51" s="21"/>
      <c r="D51" s="29"/>
      <c r="E51" s="21"/>
      <c r="F51" s="21"/>
      <c r="G51" s="95"/>
      <c r="H51" s="95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5" customHeight="1">
      <c r="C52" s="21"/>
      <c r="D52" s="29"/>
      <c r="E52" s="21"/>
      <c r="F52" s="21"/>
      <c r="G52" s="95"/>
      <c r="H52" s="95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5" customHeight="1">
      <c r="C53" s="21"/>
      <c r="D53" s="29"/>
      <c r="E53" s="21"/>
      <c r="F53" s="21"/>
      <c r="G53" s="95"/>
      <c r="H53" s="95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5" customHeight="1">
      <c r="C54" s="21"/>
      <c r="D54" s="29"/>
      <c r="E54" s="21"/>
      <c r="F54" s="21"/>
      <c r="G54" s="95"/>
      <c r="H54" s="95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5" customHeight="1">
      <c r="C55" s="21"/>
      <c r="D55" s="29"/>
      <c r="E55" s="21"/>
      <c r="F55" s="21"/>
      <c r="G55" s="95"/>
      <c r="H55" s="95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5" customHeight="1">
      <c r="C56" s="21"/>
      <c r="D56" s="29"/>
      <c r="E56" s="21"/>
      <c r="F56" s="21"/>
      <c r="G56" s="95"/>
      <c r="H56" s="95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5" customHeight="1">
      <c r="C57" s="21"/>
      <c r="D57" s="29"/>
      <c r="E57" s="21"/>
      <c r="F57" s="21"/>
      <c r="G57" s="95"/>
      <c r="H57" s="95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5" customHeight="1">
      <c r="C58" s="21"/>
      <c r="D58" s="29"/>
      <c r="E58" s="21"/>
      <c r="F58" s="21"/>
      <c r="G58" s="95"/>
      <c r="H58" s="95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5" customHeight="1">
      <c r="C59" s="21"/>
      <c r="D59" s="29"/>
      <c r="E59" s="21"/>
      <c r="F59" s="21"/>
      <c r="G59" s="95"/>
      <c r="H59" s="95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5" customHeight="1">
      <c r="C60" s="21"/>
      <c r="D60" s="29"/>
      <c r="E60" s="21"/>
      <c r="F60" s="21"/>
      <c r="G60" s="95"/>
      <c r="H60" s="95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5" customHeight="1">
      <c r="C61" s="21"/>
      <c r="D61" s="29"/>
      <c r="E61" s="21"/>
      <c r="F61" s="21"/>
      <c r="G61" s="95"/>
      <c r="H61" s="95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5" customHeight="1">
      <c r="C62" s="21"/>
      <c r="D62" s="29"/>
      <c r="E62" s="21"/>
      <c r="F62" s="21"/>
      <c r="G62" s="95"/>
      <c r="H62" s="95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5" customHeight="1">
      <c r="C63" s="21"/>
      <c r="D63" s="29"/>
      <c r="E63" s="21"/>
      <c r="F63" s="21"/>
      <c r="G63" s="95"/>
      <c r="H63" s="95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5" customHeight="1">
      <c r="C64" s="21"/>
      <c r="D64" s="29"/>
      <c r="E64" s="21"/>
      <c r="F64" s="21"/>
      <c r="G64" s="95"/>
      <c r="H64" s="95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5" customHeight="1">
      <c r="C65" s="21"/>
      <c r="D65" s="29"/>
      <c r="E65" s="21"/>
      <c r="F65" s="21"/>
      <c r="G65" s="95"/>
      <c r="H65" s="95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5" customHeight="1">
      <c r="C66" s="21"/>
      <c r="D66" s="29"/>
      <c r="E66" s="21"/>
      <c r="F66" s="21"/>
      <c r="G66" s="95"/>
      <c r="H66" s="95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5" customHeight="1">
      <c r="C67" s="21"/>
      <c r="D67" s="29"/>
      <c r="E67" s="21"/>
      <c r="F67" s="21"/>
      <c r="G67" s="95"/>
      <c r="H67" s="95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5" customHeight="1">
      <c r="C68" s="21"/>
      <c r="D68" s="29"/>
      <c r="E68" s="21"/>
      <c r="F68" s="21"/>
      <c r="G68" s="95"/>
      <c r="H68" s="95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5" customHeight="1">
      <c r="C69" s="21"/>
      <c r="D69" s="29"/>
      <c r="E69" s="21"/>
      <c r="F69" s="21"/>
      <c r="G69" s="95"/>
      <c r="H69" s="95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5" customHeight="1">
      <c r="C70" s="21"/>
      <c r="D70" s="29"/>
      <c r="E70" s="21"/>
      <c r="F70" s="21"/>
      <c r="G70" s="95"/>
      <c r="H70" s="95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5" customHeight="1">
      <c r="C71" s="21"/>
      <c r="D71" s="29"/>
      <c r="E71" s="21"/>
      <c r="F71" s="21"/>
      <c r="G71" s="95"/>
      <c r="H71" s="95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5" customHeight="1">
      <c r="C72" s="21"/>
      <c r="D72" s="29"/>
      <c r="E72" s="21"/>
      <c r="F72" s="21"/>
      <c r="G72" s="95"/>
      <c r="H72" s="95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5" customHeight="1">
      <c r="C73" s="21"/>
      <c r="D73" s="29"/>
      <c r="E73" s="21"/>
      <c r="F73" s="21"/>
      <c r="G73" s="95"/>
      <c r="H73" s="95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5" customHeight="1">
      <c r="C74" s="21"/>
      <c r="D74" s="29"/>
      <c r="E74" s="21"/>
      <c r="F74" s="21"/>
      <c r="G74" s="95"/>
      <c r="H74" s="95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5" customHeight="1">
      <c r="C75" s="21"/>
      <c r="D75" s="29"/>
      <c r="E75" s="21"/>
      <c r="F75" s="21"/>
      <c r="G75" s="95"/>
      <c r="H75" s="95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5" customHeight="1">
      <c r="C76" s="21"/>
      <c r="D76" s="29"/>
      <c r="E76" s="21"/>
      <c r="F76" s="21"/>
      <c r="G76" s="95"/>
      <c r="H76" s="95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5" customHeight="1">
      <c r="C77" s="21"/>
      <c r="D77" s="29"/>
      <c r="E77" s="21"/>
      <c r="F77" s="21"/>
      <c r="G77" s="95"/>
      <c r="H77" s="95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5" customHeight="1">
      <c r="C78" s="21"/>
      <c r="D78" s="29"/>
      <c r="E78" s="21"/>
      <c r="F78" s="21"/>
      <c r="G78" s="95"/>
      <c r="H78" s="95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5" customHeight="1">
      <c r="C79" s="21"/>
      <c r="D79" s="29"/>
      <c r="E79" s="21"/>
      <c r="F79" s="21"/>
      <c r="G79" s="95"/>
      <c r="H79" s="95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5" customHeight="1">
      <c r="C80" s="21"/>
      <c r="D80" s="29"/>
      <c r="E80" s="21"/>
      <c r="F80" s="21"/>
      <c r="G80" s="95"/>
      <c r="H80" s="95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5" customHeight="1">
      <c r="C81" s="21"/>
      <c r="D81" s="29"/>
      <c r="E81" s="21"/>
      <c r="F81" s="21"/>
      <c r="G81" s="95"/>
      <c r="H81" s="95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5" customHeight="1">
      <c r="C82" s="21"/>
      <c r="D82" s="29"/>
      <c r="E82" s="21"/>
      <c r="F82" s="21"/>
      <c r="G82" s="95"/>
      <c r="H82" s="95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5" customHeight="1">
      <c r="C83" s="21"/>
      <c r="D83" s="29"/>
      <c r="E83" s="21"/>
      <c r="F83" s="21"/>
      <c r="G83" s="95"/>
      <c r="H83" s="95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5" customHeight="1">
      <c r="C84" s="21"/>
      <c r="D84" s="29"/>
      <c r="E84" s="21"/>
      <c r="F84" s="21"/>
      <c r="G84" s="95"/>
      <c r="H84" s="95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5" customHeight="1">
      <c r="C85" s="21"/>
      <c r="D85" s="29"/>
      <c r="E85" s="21"/>
      <c r="F85" s="21"/>
      <c r="G85" s="95"/>
      <c r="H85" s="95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5" customHeight="1">
      <c r="C86" s="21"/>
      <c r="D86" s="29"/>
      <c r="E86" s="21"/>
      <c r="F86" s="21"/>
      <c r="G86" s="95"/>
      <c r="H86" s="95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5" customHeight="1">
      <c r="C87" s="21"/>
      <c r="D87" s="29"/>
      <c r="E87" s="21"/>
      <c r="F87" s="21"/>
      <c r="G87" s="95"/>
      <c r="H87" s="95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5" customHeight="1">
      <c r="C88" s="21"/>
      <c r="D88" s="29"/>
      <c r="E88" s="21"/>
      <c r="F88" s="21"/>
      <c r="G88" s="95"/>
      <c r="H88" s="95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5" customHeight="1">
      <c r="C89" s="21"/>
      <c r="D89" s="29"/>
      <c r="E89" s="21"/>
      <c r="F89" s="21"/>
      <c r="G89" s="95"/>
      <c r="H89" s="95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5" customHeight="1">
      <c r="C90" s="21"/>
      <c r="D90" s="29"/>
      <c r="E90" s="21"/>
      <c r="F90" s="21"/>
      <c r="G90" s="95"/>
      <c r="H90" s="95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5" customHeight="1">
      <c r="C91" s="21"/>
      <c r="D91" s="29"/>
      <c r="E91" s="21"/>
      <c r="F91" s="21"/>
      <c r="G91" s="95"/>
      <c r="H91" s="95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5" customHeight="1">
      <c r="C92" s="21"/>
      <c r="D92" s="29"/>
      <c r="E92" s="21"/>
      <c r="F92" s="21"/>
      <c r="G92" s="95"/>
      <c r="H92" s="95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5" customHeight="1">
      <c r="C93" s="21"/>
      <c r="D93" s="29"/>
      <c r="E93" s="21"/>
      <c r="F93" s="21"/>
      <c r="G93" s="95"/>
      <c r="H93" s="95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5" customHeight="1">
      <c r="C94" s="21"/>
      <c r="D94" s="29"/>
      <c r="E94" s="21"/>
      <c r="F94" s="21"/>
      <c r="G94" s="95"/>
      <c r="H94" s="95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5" customHeight="1">
      <c r="C95" s="21"/>
      <c r="D95" s="29"/>
      <c r="E95" s="21"/>
      <c r="F95" s="21"/>
      <c r="G95" s="95"/>
      <c r="H95" s="95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5" customHeight="1">
      <c r="C96" s="21"/>
      <c r="D96" s="29"/>
      <c r="E96" s="21"/>
      <c r="F96" s="21"/>
      <c r="G96" s="95"/>
      <c r="H96" s="95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5" customHeight="1">
      <c r="C97" s="21"/>
      <c r="D97" s="29"/>
      <c r="E97" s="21"/>
      <c r="F97" s="21"/>
      <c r="G97" s="95"/>
      <c r="H97" s="95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5" customHeight="1">
      <c r="C98" s="21"/>
      <c r="D98" s="29"/>
      <c r="E98" s="21"/>
      <c r="F98" s="21"/>
      <c r="G98" s="95"/>
      <c r="H98" s="95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9" ht="19.95" customHeight="1">
      <c r="C99" s="21"/>
      <c r="D99" s="29"/>
      <c r="E99" s="21"/>
      <c r="F99" s="21"/>
      <c r="G99" s="95"/>
      <c r="H99" s="95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3:19" ht="19.95" customHeight="1">
      <c r="C100" s="21"/>
      <c r="D100" s="29"/>
      <c r="E100" s="21"/>
      <c r="F100" s="21"/>
      <c r="G100" s="95"/>
      <c r="H100" s="95"/>
      <c r="I100" s="11"/>
      <c r="J100" s="11"/>
      <c r="K100" s="11"/>
      <c r="L100" s="11"/>
      <c r="M100" s="11"/>
      <c r="N100" s="6"/>
      <c r="O100" s="6"/>
      <c r="P100" s="6"/>
      <c r="Q100" s="11"/>
      <c r="R100" s="11"/>
      <c r="S100" s="11"/>
    </row>
    <row r="101" spans="3:16" ht="19.95" customHeight="1">
      <c r="C101" s="21"/>
      <c r="D101" s="29"/>
      <c r="E101" s="21"/>
      <c r="F101" s="21"/>
      <c r="G101" s="95"/>
      <c r="H101" s="95"/>
      <c r="I101" s="11"/>
      <c r="J101" s="11"/>
      <c r="K101" s="11"/>
      <c r="L101" s="11"/>
      <c r="M101" s="11"/>
      <c r="N101" s="6"/>
      <c r="O101" s="6"/>
      <c r="P101" s="6"/>
    </row>
    <row r="102" spans="3:10" ht="19.95" customHeight="1">
      <c r="C102" s="5"/>
      <c r="E102" s="5"/>
      <c r="F102" s="5"/>
      <c r="J102" s="5"/>
    </row>
    <row r="103" spans="3:10" ht="19.95" customHeight="1">
      <c r="C103" s="5"/>
      <c r="E103" s="5"/>
      <c r="F103" s="5"/>
      <c r="J103" s="5"/>
    </row>
    <row r="104" spans="3:10" ht="19.95" customHeight="1">
      <c r="C104" s="5"/>
      <c r="E104" s="5"/>
      <c r="F104" s="5"/>
      <c r="J104" s="5"/>
    </row>
    <row r="105" spans="3:10" ht="19.95" customHeight="1">
      <c r="C105" s="5"/>
      <c r="E105" s="5"/>
      <c r="F105" s="5"/>
      <c r="J105" s="5"/>
    </row>
    <row r="106" spans="3:10" ht="19.95" customHeight="1">
      <c r="C106" s="5"/>
      <c r="E106" s="5"/>
      <c r="F106" s="5"/>
      <c r="J106" s="5"/>
    </row>
    <row r="107" spans="3:10" ht="19.95" customHeight="1">
      <c r="C107" s="5"/>
      <c r="E107" s="5"/>
      <c r="F107" s="5"/>
      <c r="J107" s="5"/>
    </row>
    <row r="108" spans="3:10" ht="19.95" customHeight="1">
      <c r="C108" s="5"/>
      <c r="E108" s="5"/>
      <c r="F108" s="5"/>
      <c r="J108" s="5"/>
    </row>
    <row r="109" spans="3:10" ht="19.95" customHeight="1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  <row r="232" spans="3:10" ht="15">
      <c r="C232" s="5"/>
      <c r="E232" s="5"/>
      <c r="F232" s="5"/>
      <c r="J232" s="5"/>
    </row>
  </sheetData>
  <sheetProtection password="C143" sheet="1" objects="1" scenarios="1"/>
  <mergeCells count="6">
    <mergeCell ref="B1:D1"/>
    <mergeCell ref="B15:G15"/>
    <mergeCell ref="R15:T15"/>
    <mergeCell ref="B14:I14"/>
    <mergeCell ref="R14:T14"/>
    <mergeCell ref="G5:H5"/>
  </mergeCells>
  <conditionalFormatting sqref="B7:B12 D7:D12">
    <cfRule type="containsBlanks" priority="52" dxfId="7">
      <formula>LEN(TRIM(B7))=0</formula>
    </cfRule>
  </conditionalFormatting>
  <conditionalFormatting sqref="B7:B12">
    <cfRule type="cellIs" priority="49" dxfId="6" operator="greaterThanOrEqual">
      <formula>1</formula>
    </cfRule>
  </conditionalFormatting>
  <conditionalFormatting sqref="T7:T12">
    <cfRule type="cellIs" priority="36" dxfId="5" operator="equal">
      <formula>"VYHOVUJE"</formula>
    </cfRule>
  </conditionalFormatting>
  <conditionalFormatting sqref="T7:T12">
    <cfRule type="cellIs" priority="35" dxfId="4" operator="equal">
      <formula>"NEVYHOVUJE"</formula>
    </cfRule>
  </conditionalFormatting>
  <conditionalFormatting sqref="G7:H7 R7:R12 G8:G12">
    <cfRule type="containsBlanks" priority="29" dxfId="3">
      <formula>LEN(TRIM(G7))=0</formula>
    </cfRule>
  </conditionalFormatting>
  <conditionalFormatting sqref="G7:H7 R7:R12 G8:G12">
    <cfRule type="notContainsBlanks" priority="27" dxfId="2">
      <formula>LEN(TRIM(G7))&gt;0</formula>
    </cfRule>
  </conditionalFormatting>
  <conditionalFormatting sqref="G7:H7 G8:G12 R7:R12">
    <cfRule type="notContainsBlanks" priority="26" dxfId="1">
      <formula>LEN(TRIM(G7))&gt;0</formula>
    </cfRule>
  </conditionalFormatting>
  <conditionalFormatting sqref="G7:H7 G8:G12">
    <cfRule type="notContainsBlanks" priority="25" dxfId="0">
      <formula>LEN(TRIM(G7))&gt;0</formula>
    </cfRule>
  </conditionalFormatting>
  <dataValidations count="3">
    <dataValidation type="list" allowBlank="1" showInputMessage="1" showErrorMessage="1" sqref="J7:J12">
      <formula1>"ANO,NE"</formula1>
    </dataValidation>
    <dataValidation type="list" showInputMessage="1" showErrorMessage="1" sqref="E7:E12">
      <formula1>"ks,bal,sada,m,"</formula1>
    </dataValidation>
    <dataValidation type="list" allowBlank="1" showInputMessage="1" showErrorMessage="1" sqref="V7:V12">
      <formula1>#REF!</formula1>
    </dataValidation>
  </dataValidations>
  <printOptions/>
  <pageMargins left="0.15748031496062992" right="0.15748031496062992" top="0.05" bottom="0.13" header="0.09" footer="0.07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2021-04-05T13:26:59Z</cp:lastPrinted>
  <dcterms:created xsi:type="dcterms:W3CDTF">2014-03-05T12:43:32Z</dcterms:created>
  <dcterms:modified xsi:type="dcterms:W3CDTF">2021-04-21T06:08:46Z</dcterms:modified>
  <cp:category/>
  <cp:version/>
  <cp:contentType/>
  <cp:contentStatus/>
  <cp:revision>3</cp:revision>
</cp:coreProperties>
</file>