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2"/>
  <workbookPr/>
  <mc:AlternateContent xmlns:mc="http://schemas.openxmlformats.org/markup-compatibility/2006">
    <mc:Choice Requires="x15">
      <x15ac:absPath xmlns:x15ac="http://schemas.microsoft.com/office/spreadsheetml/2010/11/ac" url="D:\USERS\vitkov\VT\VT 2021\029\1 výzva\"/>
    </mc:Choice>
  </mc:AlternateContent>
  <xr:revisionPtr revIDLastSave="0" documentId="13_ncr:1_{AD81D416-B32F-4E41-9CBB-715558BC8335}" xr6:coauthVersionLast="36" xr6:coauthVersionMax="36" xr10:uidLastSave="{00000000-0000-0000-0000-000000000000}"/>
  <bookViews>
    <workbookView xWindow="0" yWindow="0" windowWidth="28800" windowHeight="11025" tabRatio="778" xr2:uid="{00000000-000D-0000-FFFF-FFFF00000000}"/>
  </bookViews>
  <sheets>
    <sheet name="Výpočetní technika" sheetId="1" r:id="rId1"/>
  </sheets>
  <definedNames>
    <definedName name="_xlnm.Print_Area" localSheetId="0">'Výpočetní technika'!$B$1:$T$16</definedName>
  </definedNames>
  <calcPr calcId="191029"/>
</workbook>
</file>

<file path=xl/calcChain.xml><?xml version="1.0" encoding="utf-8"?>
<calcChain xmlns="http://schemas.openxmlformats.org/spreadsheetml/2006/main">
  <c r="S7" i="1" l="1"/>
  <c r="R10" i="1" s="1"/>
  <c r="T7" i="1"/>
  <c r="P7" i="1"/>
  <c r="Q10" i="1" s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<sst xmlns="http://schemas.openxmlformats.org/spreadsheetml/2006/main" count="41" uniqueCount="40">
  <si>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</si>
  <si>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</si>
  <si>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</si>
  <si>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</si>
  <si>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</si>
  <si>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</si>
  <si>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</si>
  <si>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</si>
  <si>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</si>
  <si>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</si>
  <si>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</si>
  <si>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</si>
  <si>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</si>
  <si>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</si>
  <si>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</si>
  <si>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</si>
  <si>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</si>
  <si>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</si>
  <si>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</si>
  <si>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</si>
  <si>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</si>
  <si>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</si>
  <si>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</si>
  <si>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</si>
  <si>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</si>
  <si>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</si>
  <si>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Odkaz na splnění požadavku Energy star nebo TCO Certified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</si>
  <si>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</si>
  <si>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 xml:space="preserve">Zadavatel požaduje, aby vybraná zařízení splňovala požadavky na certifikaci Energy star (viz https://www.energystar.gov/products) nebo TCO Certified (viz https://tcocertified.com/product-finder/) </t>
  </si>
  <si>
    <t>4x Jáger (TZ 251903)
Theta Tester (52240/526092/1663)</t>
  </si>
  <si>
    <t xml:space="preserve">Příloha č. 2 Kupní smlouvy - technická specifikace
Výpočetní technika (III.) 029-2021 </t>
  </si>
  <si>
    <t>ks</t>
  </si>
  <si>
    <t>ANO</t>
  </si>
  <si>
    <t>Erasmus 2019-1-CZ01-KA103-060036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</si>
  <si>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</si>
  <si>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Pavlína Bínová,
Tel.: 37763 5712</t>
  </si>
  <si>
    <t>Univerzitní 20, 
301 00 Plzeň,
Útvar prorektora pro internacionalizaci -
International Office,
místnost UI 110</t>
  </si>
  <si>
    <t>Výkon procesoru v Passmark CPU více než 6 850 bodů (platné ke dni 19.1.2021), minimálně 4 jádra.
Operační paměť minimálně 16 GB.
SATA SSD disk o kapacitě minimálně 500 GB.
Integrovaná wifi karta.
Display min. Full HD 15,6" s rozlišením 1920x1080 provedení matné.
Webkamera a mikrofon.
Síťová karta 1 Gb/s Ethernet s podporou PXE.
Konktor RJ-45 integerovaný přímo na těle NTB.
Mminimálně 3x USB port (alespoň 2x USB 3.0), 1x Type-C USB.
Operační systém Windows 64-bit (Windows 10 nebo vyšší) - 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tmě.
Klávesnice s numerickou klávesnicí musí být odolná proti polití.
Notebook musí obsahovat digitální grafický výstup.
Podpora prostřednictvím internetu musí umožňovat stahování ovladačů a manuálu z internetu adresně pro konkrétní zadaný typ (sériové číslo) zařízení.
Záruka na zboží min. 36 měsíců, servis NBD on site.</t>
  </si>
  <si>
    <t>Záruka na zboží min. 36 měsíců, servis NBD on site.</t>
  </si>
  <si>
    <t>Notebook 15,6"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</si>
</sst>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4" fillId="0" borderId="0"/>
    <xf numFmtId="0" fontId="19" fillId="0" borderId="0" applyNumberFormat="0" applyFill="0" applyBorder="0" applyAlignment="0" applyProtection="0"/>
  </cellStyleXfs>
  <cellXfs count="8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0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 applyBorder="1"/>
    <xf numFmtId="0" fontId="9" fillId="0" borderId="0" xfId="0" applyFont="1" applyAlignment="1">
      <alignment vertical="center" wrapText="1"/>
    </xf>
    <xf numFmtId="0" fontId="18" fillId="0" borderId="0" xfId="2" applyFont="1" applyAlignment="1">
      <alignment vertical="center"/>
    </xf>
    <xf numFmtId="0" fontId="18" fillId="0" borderId="0" xfId="0" applyFont="1" applyAlignment="1">
      <alignment vertical="center" wrapText="1"/>
    </xf>
    <xf numFmtId="0" fontId="0" fillId="0" borderId="0" xfId="0" applyFill="1" applyBorder="1"/>
    <xf numFmtId="0" fontId="12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0" fillId="3" borderId="4" xfId="0" applyFill="1" applyBorder="1" applyAlignment="1">
      <alignment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164" fontId="7" fillId="0" borderId="9" xfId="0" applyNumberFormat="1" applyFont="1" applyBorder="1" applyAlignment="1">
      <alignment horizontal="center" vertical="center"/>
    </xf>
    <xf numFmtId="164" fontId="7" fillId="0" borderId="10" xfId="0" applyNumberFormat="1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 applyProtection="1">
      <alignment horizontal="left" vertical="center" wrapText="1" indent="1"/>
      <protection locked="0"/>
    </xf>
    <xf numFmtId="0" fontId="10" fillId="4" borderId="4" xfId="0" applyFont="1" applyFill="1" applyBorder="1" applyAlignment="1" applyProtection="1">
      <alignment horizontal="right" vertical="center" wrapText="1"/>
      <protection locked="0"/>
    </xf>
    <xf numFmtId="164" fontId="10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Hypertextový odkaz" xfId="2" builtinId="8"/>
    <cellStyle name="Normální" xfId="0" builtinId="0"/>
    <cellStyle name="normální 3" xfId="1" xr:uid="{00000000-0005-0000-0000-000002000000}"/>
  </cellStyles>
  <dxfs count="9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91440</xdr:colOff>
      <xdr:row>66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91440</xdr:colOff>
      <xdr:row>75</xdr:row>
      <xdr:rowOff>33843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49083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49083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49083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131785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47965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9525</xdr:rowOff>
    </xdr:from>
    <xdr:to>
      <xdr:col>22</xdr:col>
      <xdr:colOff>190500</xdr:colOff>
      <xdr:row>65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180975</xdr:rowOff>
    </xdr:from>
    <xdr:to>
      <xdr:col>22</xdr:col>
      <xdr:colOff>190500</xdr:colOff>
      <xdr:row>72</xdr:row>
      <xdr:rowOff>104213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56929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131786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zoomScale="66" zoomScaleNormal="66" zoomScalePageLayoutView="30" workbookViewId="0">
      <selection activeCell="H10" sqref="H10:I10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4.85546875" style="1" customWidth="1"/>
    <col min="4" max="4" width="12.28515625" style="2" customWidth="1"/>
    <col min="5" max="5" width="10.5703125" style="3" customWidth="1"/>
    <col min="6" max="6" width="103" style="1" customWidth="1"/>
    <col min="7" max="7" width="27.140625" style="4" customWidth="1"/>
    <col min="8" max="8" width="26" style="4" customWidth="1"/>
    <col min="9" max="9" width="21.7109375" style="4" customWidth="1"/>
    <col min="10" max="10" width="19.28515625" style="1" bestFit="1" customWidth="1"/>
    <col min="11" max="11" width="41" style="5" customWidth="1"/>
    <col min="12" max="12" width="30.85546875" style="5" customWidth="1"/>
    <col min="13" max="13" width="24.28515625" style="5" customWidth="1"/>
    <col min="14" max="14" width="36.42578125" style="4" customWidth="1"/>
    <col min="15" max="15" width="28.7109375" style="4" customWidth="1"/>
    <col min="16" max="16" width="16.5703125" style="4" hidden="1" customWidth="1"/>
    <col min="17" max="17" width="22.7109375" style="5" customWidth="1"/>
    <col min="18" max="18" width="23.85546875" style="5" customWidth="1"/>
    <col min="19" max="19" width="21" style="5" bestFit="1" customWidth="1"/>
    <col min="20" max="20" width="20.7109375" style="5" customWidth="1"/>
    <col min="21" max="21" width="29.28515625" style="5" hidden="1" customWidth="1"/>
    <col min="22" max="22" width="37.140625" style="6" customWidth="1"/>
    <col min="23" max="16384" width="9.140625" style="5"/>
  </cols>
  <sheetData>
    <row r="1" spans="1:22" ht="40.9" customHeight="1" x14ac:dyDescent="0.25">
      <c r="B1" s="66" t="s">
        <v>30</v>
      </c>
      <c r="C1" s="67"/>
      <c r="D1" s="67"/>
      <c r="E1" s="37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3"/>
      <c r="E3" s="63"/>
      <c r="F3" s="63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3"/>
      <c r="E4" s="63"/>
      <c r="F4" s="63"/>
      <c r="G4" s="63"/>
      <c r="H4" s="63"/>
      <c r="I4" s="11"/>
      <c r="J4" s="11"/>
      <c r="K4" s="11"/>
      <c r="L4" s="49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76" t="s">
        <v>2</v>
      </c>
      <c r="H5" s="77"/>
      <c r="I5" s="1"/>
      <c r="J5" s="5"/>
      <c r="N5" s="1"/>
      <c r="O5" s="19"/>
      <c r="P5" s="19"/>
      <c r="R5" s="18" t="s">
        <v>2</v>
      </c>
      <c r="V5" s="39"/>
    </row>
    <row r="6" spans="1:22" ht="70.900000000000006" customHeight="1" thickTop="1" thickBot="1" x14ac:dyDescent="0.3">
      <c r="B6" s="40" t="s">
        <v>3</v>
      </c>
      <c r="C6" s="41" t="s">
        <v>12</v>
      </c>
      <c r="D6" s="41" t="s">
        <v>4</v>
      </c>
      <c r="E6" s="41" t="s">
        <v>13</v>
      </c>
      <c r="F6" s="41" t="s">
        <v>14</v>
      </c>
      <c r="G6" s="46" t="s">
        <v>23</v>
      </c>
      <c r="H6" s="47" t="s">
        <v>26</v>
      </c>
      <c r="I6" s="42" t="s">
        <v>15</v>
      </c>
      <c r="J6" s="41" t="s">
        <v>16</v>
      </c>
      <c r="K6" s="41" t="s">
        <v>34</v>
      </c>
      <c r="L6" s="43" t="s">
        <v>17</v>
      </c>
      <c r="M6" s="44" t="s">
        <v>18</v>
      </c>
      <c r="N6" s="43" t="s">
        <v>19</v>
      </c>
      <c r="O6" s="43" t="s">
        <v>24</v>
      </c>
      <c r="P6" s="43" t="s">
        <v>20</v>
      </c>
      <c r="Q6" s="41" t="s">
        <v>5</v>
      </c>
      <c r="R6" s="45" t="s">
        <v>6</v>
      </c>
      <c r="S6" s="64" t="s">
        <v>7</v>
      </c>
      <c r="T6" s="64" t="s">
        <v>8</v>
      </c>
      <c r="U6" s="43" t="s">
        <v>21</v>
      </c>
      <c r="V6" s="43" t="s">
        <v>22</v>
      </c>
    </row>
    <row r="7" spans="1:22" ht="328.15" customHeight="1" thickTop="1" thickBot="1" x14ac:dyDescent="0.3">
      <c r="A7" s="20"/>
      <c r="B7" s="53">
        <v>1</v>
      </c>
      <c r="C7" s="50" t="s">
        <v>39</v>
      </c>
      <c r="D7" s="51">
        <v>1</v>
      </c>
      <c r="E7" s="52" t="s">
        <v>31</v>
      </c>
      <c r="F7" s="54" t="s">
        <v>37</v>
      </c>
      <c r="G7" s="78"/>
      <c r="H7" s="79"/>
      <c r="I7" s="55" t="s">
        <v>25</v>
      </c>
      <c r="J7" s="52" t="s">
        <v>32</v>
      </c>
      <c r="K7" s="65" t="s">
        <v>33</v>
      </c>
      <c r="L7" s="62" t="s">
        <v>38</v>
      </c>
      <c r="M7" s="62" t="s">
        <v>35</v>
      </c>
      <c r="N7" s="62" t="s">
        <v>36</v>
      </c>
      <c r="O7" s="56">
        <v>30</v>
      </c>
      <c r="P7" s="57">
        <f>D7*Q7</f>
        <v>26000</v>
      </c>
      <c r="Q7" s="58">
        <v>26000</v>
      </c>
      <c r="R7" s="80"/>
      <c r="S7" s="59">
        <f>D7*R7</f>
        <v>0</v>
      </c>
      <c r="T7" s="60" t="str">
        <f t="shared" ref="T7" si="0">IF(ISNUMBER(R7), IF(R7&gt;Q7,"NEVYHOVUJE","VYHOVUJE")," ")</f>
        <v xml:space="preserve"> </v>
      </c>
      <c r="U7" s="61" t="s">
        <v>29</v>
      </c>
      <c r="V7" s="52" t="s">
        <v>11</v>
      </c>
    </row>
    <row r="8" spans="1:22" ht="1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66.75" customHeight="1" thickTop="1" thickBot="1" x14ac:dyDescent="0.3">
      <c r="B9" s="72" t="s">
        <v>27</v>
      </c>
      <c r="C9" s="72"/>
      <c r="D9" s="72"/>
      <c r="E9" s="72"/>
      <c r="F9" s="72"/>
      <c r="G9" s="72"/>
      <c r="H9" s="72"/>
      <c r="I9" s="72"/>
      <c r="J9" s="21"/>
      <c r="K9" s="21"/>
      <c r="L9" s="7"/>
      <c r="M9" s="7"/>
      <c r="N9" s="7"/>
      <c r="O9" s="22"/>
      <c r="P9" s="22"/>
      <c r="Q9" s="23" t="s">
        <v>9</v>
      </c>
      <c r="R9" s="73" t="s">
        <v>10</v>
      </c>
      <c r="S9" s="74"/>
      <c r="T9" s="75"/>
      <c r="U9" s="24"/>
      <c r="V9" s="25"/>
    </row>
    <row r="10" spans="1:22" ht="36" customHeight="1" thickTop="1" thickBot="1" x14ac:dyDescent="0.3">
      <c r="B10" s="68" t="s">
        <v>28</v>
      </c>
      <c r="C10" s="68"/>
      <c r="D10" s="68"/>
      <c r="E10" s="68"/>
      <c r="F10" s="68"/>
      <c r="G10" s="68"/>
      <c r="I10" s="26"/>
      <c r="L10" s="9"/>
      <c r="M10" s="9"/>
      <c r="N10" s="9"/>
      <c r="O10" s="27"/>
      <c r="P10" s="27"/>
      <c r="Q10" s="28">
        <f>SUM(P7:P7)</f>
        <v>26000</v>
      </c>
      <c r="R10" s="69">
        <f>SUM(S7:S7)</f>
        <v>0</v>
      </c>
      <c r="S10" s="70"/>
      <c r="T10" s="71"/>
    </row>
    <row r="11" spans="1:22" ht="15.75" thickTop="1" x14ac:dyDescent="0.25">
      <c r="B11" s="35"/>
      <c r="C11" s="35"/>
      <c r="D11" s="35"/>
      <c r="E11" s="35"/>
      <c r="F11" s="36"/>
      <c r="G11" s="63"/>
      <c r="H11" s="63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8"/>
      <c r="C12" s="48"/>
      <c r="D12" s="48"/>
      <c r="E12" s="48"/>
      <c r="F12" s="48"/>
      <c r="G12" s="63"/>
      <c r="H12" s="63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8"/>
      <c r="C13" s="48"/>
      <c r="D13" s="48"/>
      <c r="E13" s="48"/>
      <c r="F13" s="48"/>
      <c r="G13" s="63"/>
      <c r="H13" s="63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8"/>
      <c r="C14" s="48"/>
      <c r="D14" s="48"/>
      <c r="E14" s="48"/>
      <c r="F14" s="48"/>
      <c r="G14" s="63"/>
      <c r="H14" s="63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3"/>
      <c r="H15" s="63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8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3"/>
      <c r="H17" s="63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3"/>
      <c r="H18" s="63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3"/>
      <c r="H19" s="63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3"/>
      <c r="H20" s="63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3"/>
      <c r="H21" s="63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3"/>
      <c r="H22" s="63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3"/>
      <c r="H23" s="63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3"/>
      <c r="H24" s="63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3"/>
      <c r="H25" s="63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3"/>
      <c r="H26" s="63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3"/>
      <c r="H27" s="63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3"/>
      <c r="H28" s="63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3"/>
      <c r="H29" s="63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3"/>
      <c r="H30" s="63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3"/>
      <c r="H31" s="63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3"/>
      <c r="H32" s="63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3"/>
      <c r="H33" s="63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3"/>
      <c r="H34" s="63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3"/>
      <c r="H35" s="63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3"/>
      <c r="H36" s="63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3"/>
      <c r="H37" s="63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3"/>
      <c r="H38" s="63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3"/>
      <c r="H39" s="63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3"/>
      <c r="H40" s="63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3"/>
      <c r="H41" s="63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3"/>
      <c r="H42" s="63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3"/>
      <c r="H43" s="63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3"/>
      <c r="H44" s="63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3"/>
      <c r="H45" s="63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3"/>
      <c r="H46" s="63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3"/>
      <c r="H47" s="63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3"/>
      <c r="H48" s="63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3"/>
      <c r="H49" s="63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3"/>
      <c r="H50" s="63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3"/>
      <c r="H51" s="63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3"/>
      <c r="H52" s="63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3"/>
      <c r="H53" s="63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3"/>
      <c r="H54" s="63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3"/>
      <c r="H55" s="63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3"/>
      <c r="H56" s="63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3"/>
      <c r="H57" s="63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3"/>
      <c r="H58" s="63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3"/>
      <c r="H59" s="63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3"/>
      <c r="H60" s="63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3"/>
      <c r="H61" s="63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3"/>
      <c r="H62" s="63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3"/>
      <c r="H63" s="63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3"/>
      <c r="H64" s="63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3"/>
      <c r="H65" s="63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3"/>
      <c r="H66" s="63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3"/>
      <c r="H67" s="63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3"/>
      <c r="H68" s="63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3"/>
      <c r="H69" s="63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3"/>
      <c r="H70" s="63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3"/>
      <c r="H71" s="63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3"/>
      <c r="H72" s="63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3"/>
      <c r="H73" s="63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3"/>
      <c r="H74" s="63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3"/>
      <c r="H75" s="63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3"/>
      <c r="H76" s="63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3"/>
      <c r="H77" s="63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3"/>
      <c r="H78" s="63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3"/>
      <c r="H79" s="63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3"/>
      <c r="H80" s="63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3"/>
      <c r="H81" s="63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3"/>
      <c r="H82" s="63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3"/>
      <c r="H83" s="63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3"/>
      <c r="H84" s="63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3"/>
      <c r="H85" s="63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3"/>
      <c r="H86" s="63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3"/>
      <c r="H87" s="63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3"/>
      <c r="H88" s="63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3"/>
      <c r="H89" s="63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3"/>
      <c r="H90" s="63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3"/>
      <c r="H91" s="63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3"/>
      <c r="H92" s="63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3"/>
      <c r="H93" s="63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3"/>
      <c r="H94" s="63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3"/>
      <c r="H95" s="63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3"/>
      <c r="H96" s="63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QcrcE5EpiuMAnHwFkMZql9DXb9tbJt0br22jufyWCQZsgR9bzPqTbmOhDMjr7g4M82xNtvyTVlpSwF03fRPTkg==" saltValue="XqvW747YTv9WHLlc5WRcpg==" spinCount="100000" sheet="1" objects="1" scenarios="1"/>
  <mergeCells count="6">
    <mergeCell ref="B1:D1"/>
    <mergeCell ref="B10:G10"/>
    <mergeCell ref="R10:T10"/>
    <mergeCell ref="B9:I9"/>
    <mergeCell ref="R9:T9"/>
    <mergeCell ref="G5:H5"/>
  </mergeCells>
  <conditionalFormatting sqref="B7">
    <cfRule type="containsBlanks" dxfId="8" priority="53">
      <formula>LEN(TRIM(B7))=0</formula>
    </cfRule>
  </conditionalFormatting>
  <conditionalFormatting sqref="B7">
    <cfRule type="cellIs" dxfId="7" priority="50" operator="greaterThanOrEqual">
      <formula>1</formula>
    </cfRule>
  </conditionalFormatting>
  <conditionalFormatting sqref="T7">
    <cfRule type="cellIs" dxfId="6" priority="37" operator="equal">
      <formula>"VYHOVUJE"</formula>
    </cfRule>
  </conditionalFormatting>
  <conditionalFormatting sqref="T7">
    <cfRule type="cellIs" dxfId="5" priority="36" operator="equal">
      <formula>"NEVYHOVUJE"</formula>
    </cfRule>
  </conditionalFormatting>
  <conditionalFormatting sqref="G7:H7 R7">
    <cfRule type="containsBlanks" dxfId="4" priority="30">
      <formula>LEN(TRIM(G7))=0</formula>
    </cfRule>
  </conditionalFormatting>
  <conditionalFormatting sqref="G7:H7 R7">
    <cfRule type="notContainsBlanks" dxfId="3" priority="28">
      <formula>LEN(TRIM(G7))&gt;0</formula>
    </cfRule>
  </conditionalFormatting>
  <conditionalFormatting sqref="G7:H7 R7">
    <cfRule type="notContainsBlanks" dxfId="2" priority="27">
      <formula>LEN(TRIM(G7))&gt;0</formula>
    </cfRule>
  </conditionalFormatting>
  <conditionalFormatting sqref="G7:H7">
    <cfRule type="notContainsBlanks" dxfId="1" priority="26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61D7E634-1339-4C32-B119-B45F0C69C0E9}">
      <formula1>"ANO,NE"</formula1>
    </dataValidation>
    <dataValidation type="list" showInputMessage="1" showErrorMessage="1" sqref="E7" xr:uid="{00000000-0002-0000-0000-000001000000}">
      <formula1>"ks,bal,sada,m,"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2021-04-07T17:46:30Z</cp:lastPrinted>
  <dcterms:created xsi:type="dcterms:W3CDTF">2014-03-05T12:43:32Z</dcterms:created>
  <dcterms:modified xsi:type="dcterms:W3CDTF">2021-04-13T11:02:10Z</dcterms:modified>
</cp:coreProperties>
</file>