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059 - 25.3. . ZCU - Výpočetní technika (III.) 014 - 2021 - CENY\"/>
    </mc:Choice>
  </mc:AlternateContent>
  <xr:revisionPtr revIDLastSave="0" documentId="13_ncr:1_{9771FC5F-D161-48B5-850B-B91D72D5872B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technika'!$B$1:$T$17</definedName>
  </definedNames>
  <calcPr calcId="181029"/>
</workbook>
</file>

<file path=xl/calcChain.xml><?xml version="1.0" encoding="utf-8"?>
<calcChain xmlns="http://schemas.openxmlformats.org/spreadsheetml/2006/main">
  <c r="S8" i="1" l="1"/>
  <c r="P8" i="1"/>
  <c r="T8" i="1" l="1"/>
  <c r="P7" i="1"/>
  <c r="Q11" i="1" s="1"/>
  <c r="S7" i="1"/>
  <c r="R11" i="1" s="1"/>
  <c r="T7" i="1"/>
</calcChain>
</file>

<file path=xl/sharedStrings.xml><?xml version="1.0" encoding="utf-8"?>
<sst xmlns="http://schemas.openxmlformats.org/spreadsheetml/2006/main" count="57" uniqueCount="54">
  <si>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</si>
  <si>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</si>
  <si>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</si>
  <si>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</si>
  <si>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</si>
  <si>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</si>
  <si>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</si>
  <si>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</si>
  <si>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</si>
  <si>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</si>
  <si>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</si>
  <si>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</si>
  <si>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</si>
  <si>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30213000-5 - Osobní počítače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</si>
  <si>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</si>
  <si>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</si>
  <si>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</si>
  <si>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</si>
  <si>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</si>
  <si>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</si>
  <si>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</si>
  <si>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</si>
  <si>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</si>
  <si>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</si>
  <si>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</si>
  <si>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</si>
  <si>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</si>
  <si>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</si>
  <si>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Zadavatel požaduje, aby položky Předmětu Plnění splňovaly požadavky programu Energy star (viz https://www.energystar.gov/products) dle dále uvedené verze specifikace Energy star a odpovídající kategorie výrobku, tj.:</t>
  </si>
  <si>
    <t>a) počítače (stolní počítače; integrované stolní počítače; notebooky (včetně počítačů typu tablet, počítačů typu slate a mobilních počítačů typu tenký klient); stolní počítače typu tenký klient; pracovní stanice) – Energy star ver. 7.1 nebo vyšší;</t>
  </si>
  <si>
    <t>b) monitory - Energy star ver. 7.1 nebo vyšší;</t>
  </si>
  <si>
    <t>c) servery - Energy star ver. 3.0 nebo vyšší;</t>
  </si>
  <si>
    <t>d) skenery – Energy star ver 3.0 nebo vyšší.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</si>
  <si>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</si>
  <si>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</si>
  <si>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</si>
  <si>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014-2021 </t>
  </si>
  <si>
    <t>ks</t>
  </si>
  <si>
    <t>NE</t>
  </si>
  <si>
    <t>Ing. Stanislav Pimek,
Tel.: 603 157 136,
37763 3515</t>
  </si>
  <si>
    <r>
      <t xml:space="preserve">Hradební 22, 
</t>
    </r>
    <r>
      <rPr>
        <b/>
        <sz val="11"/>
        <color theme="1"/>
        <rFont val="Calibri"/>
        <family val="2"/>
        <charset val="238"/>
        <scheme val="minor"/>
      </rPr>
      <t>350 02 Cheb,</t>
    </r>
    <r>
      <rPr>
        <sz val="11"/>
        <color theme="1"/>
        <rFont val="Calibri"/>
        <family val="2"/>
        <charset val="238"/>
        <scheme val="minor"/>
      </rPr>
      <t xml:space="preserve">
Fakulta ekonomická - Děkanát,
místnost CD 202</t>
    </r>
  </si>
  <si>
    <t>PC kancelářské (bez monitoru) včetně klávesnice a myši</t>
  </si>
  <si>
    <t>Záruka na zboží min. 60 měsíců, servis NBD on site.</t>
  </si>
  <si>
    <t>Tablet s pouzdrem</t>
  </si>
  <si>
    <t>Název projektu: LOTUS
Číslo projektu: 2019-1-DE01-KA203-004973</t>
  </si>
  <si>
    <t>Ing. Tomáš Mildorf, Ph.D.,
Tel.: 735 713 957
nebo 
Bc. Petra Bláhová,
Tel.: 37763 9213</t>
  </si>
  <si>
    <t xml:space="preserve">Technická 8,
301 00 Plzeň,
Fakulta aplikovaných věd -
Katedra geomatiky,
místnost UN 626 nebo UN 640 </t>
  </si>
  <si>
    <t>Displej min. 11", rozlišení min. 2560x1600.
Paměť min. 128 GB, RAM min. 6 GB.
Výdrž baterie min. 12 h.
Slot pro paměťovou kartu.
Konektivita: WiFi, bluetooth, USB-C.
Barva se preferuje černá.
Pouzdro tabletu s klávesnicí, možnost využití jako stojánku, barevně sladěné s tabletem.</t>
  </si>
  <si>
    <t>Odkaz na splnění požadavku                Energy star</t>
  </si>
  <si>
    <r>
      <t xml:space="preserve">Výkon CPU v Passmark CPU více než </t>
    </r>
    <r>
      <rPr>
        <b/>
        <sz val="11"/>
        <color rgb="FFFF0000"/>
        <rFont val="Calibri"/>
        <family val="2"/>
        <charset val="238"/>
        <scheme val="minor"/>
      </rPr>
      <t>13 200</t>
    </r>
    <r>
      <rPr>
        <sz val="11"/>
        <color theme="1"/>
        <rFont val="Calibri"/>
        <family val="2"/>
        <charset val="238"/>
        <scheme val="minor"/>
      </rPr>
      <t xml:space="preserve"> bodů</t>
    </r>
    <r>
      <rPr>
        <sz val="11"/>
        <rFont val="Calibri"/>
        <family val="2"/>
        <charset val="238"/>
        <scheme val="minor"/>
      </rPr>
      <t xml:space="preserve"> (platné ke dni </t>
    </r>
    <r>
      <rPr>
        <b/>
        <sz val="11"/>
        <color rgb="FFFF0000"/>
        <rFont val="Calibri"/>
        <family val="2"/>
        <charset val="238"/>
        <scheme val="minor"/>
      </rPr>
      <t>12.3.2021</t>
    </r>
    <r>
      <rPr>
        <sz val="11"/>
        <color theme="1"/>
        <rFont val="Calibri"/>
        <family val="2"/>
        <charset val="238"/>
        <scheme val="minor"/>
      </rPr>
      <t>), minimálně 6 jader.
Operační paměť typu DDR4 minimálně 8 GB, jeden volný slot pro rozšíření.
Grafická karta integrovaná, Passmark více než</t>
    </r>
    <r>
      <rPr>
        <b/>
        <sz val="11"/>
        <color rgb="FFFF0000"/>
        <rFont val="Calibri"/>
        <family val="2"/>
        <charset val="238"/>
        <scheme val="minor"/>
      </rPr>
      <t xml:space="preserve"> 1 400</t>
    </r>
    <r>
      <rPr>
        <sz val="11"/>
        <color theme="1"/>
        <rFont val="Calibri"/>
        <family val="2"/>
        <charset val="238"/>
        <scheme val="minor"/>
      </rPr>
      <t xml:space="preserve"> bodů </t>
    </r>
    <r>
      <rPr>
        <sz val="11"/>
        <color rgb="FFFF0000"/>
        <rFont val="Calibri"/>
        <family val="2"/>
        <charset val="238"/>
        <scheme val="minor"/>
      </rPr>
      <t>(platné ke dni 12.3.2021)</t>
    </r>
    <r>
      <rPr>
        <sz val="11"/>
        <color theme="1"/>
        <rFont val="Calibri"/>
        <family val="2"/>
        <charset val="238"/>
        <scheme val="minor"/>
      </rPr>
      <t>.
SSD disk M.2 o kapacitě minimálně 500 GB, rychlost čtení min. 550MB/s.
Optická mechanika DVD/RW.
Minimálně 8 USB portů, z toho minimálně 4 USB 3.2 porty typu A.
Min. 2 porty USB 3.2 typu A na přední straně.
Podpora bootování z USB.
Síťová karta 1 Gb/s Ethernet s podporou PXE.
Grafické výstupy min.: 1x DisplayPort, 1x HDMI, 1x VGA / D-Sub (příp. pomocí převodníku, který je součástí dodávky).
CZ klávesnice (QWERTZ).
Optická myš 3tl./kolečko.
Operační systém Windows 10 Pro 64-bit, CZ, EN - OS Windows požadujeme z důvodu kompatibility s interními aplikacemi ZČU (Stag, Magion,...).
Existence ovladačů použitého HW ve Windows 10.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60 měsíců, servis NBD on site.</t>
    </r>
  </si>
  <si>
    <t>https://www.samsung.com/us/business/products/mobile/tablets/galaxy-tab-s7/explore/</t>
  </si>
  <si>
    <t>https://downloads.dell.com/rdoc/dell%20optiplex%205080%20sff%20d15s%20d15s001%20dell%20regulatory%20and%20environmental%20datasheet%20en-us.pdf</t>
  </si>
  <si>
    <t xml:space="preserve">Dell optiplex 5080
Procesor: i5-10500
Operační paměť typu DDR4 8 GB, jeden volný slot pro rozšíření.
Integrovaná grafická karta.
SSD disk M.2 o kapacitě 512 GB, rychlost čtení 550MB/s.
Optická mechanika DVD/RW.
8 USB portů, z toho 4 USB 3.2 porty typu A.
2 porty USB 3.2 typu A na přední straně.
Podpora bootování z USB.
Síťová karta 1 Gb/s Ethernet s podporou PXE.
Grafické výstupy 1x DisplayPort, 1x HDMI, 1x VGA / D-Sub (pomocí převodníku, který je součástí dodávky).
CZ klávesnice (QWERTZ).
Optická myš 3tl./kolečko.
Operační systém Windows 10 Pro 64-bit, CZ, EN
Existence ovladačů použitého HW ve Windows 10.
Existence ovladačů použitého HW v jádře Linuxu.
Podpora prostřednictvím internetu umožňuje stahování ovladačů a manuálu z internetu adresně pro konkrétní zadaný typ (sériové číslo) zařízení.
Skříň není plombovaná a umožňuje beznástrojové otevření.
Velikost počítačové skříně - SFF.
Vzdálený management umožňující zapnutí/restart/vypnutí počítače nezávisle na OS.
Záruka 60 měsíců, servis NBD on site."
</t>
  </si>
  <si>
    <t>Samsung Galaxy Tab S7 WiFi černý (SM-T870NZKAEUE) + Samsung Ochranný kryt s klávesnicí pro Galaxy Tab S7 T870 Black (EF-DT870UBEGEU 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</si>
</sst>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3" xfId="0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textRotation="90" wrapText="1"/>
    </xf>
    <xf numFmtId="0" fontId="15" fillId="5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9" fillId="5" borderId="5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21" fillId="0" borderId="0" xfId="0" applyFont="1" applyAlignment="1">
      <alignment horizontal="left"/>
    </xf>
    <xf numFmtId="0" fontId="21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3" fillId="0" borderId="0" xfId="0" applyFont="1" applyAlignment="1">
      <alignment horizontal="left"/>
    </xf>
    <xf numFmtId="0" fontId="0" fillId="0" borderId="0" xfId="0" applyFill="1" applyBorder="1"/>
    <xf numFmtId="3" fontId="0" fillId="2" borderId="8" xfId="0" applyNumberForma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left" vertical="center" wrapText="1"/>
    </xf>
    <xf numFmtId="0" fontId="13" fillId="4" borderId="9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11" xfId="0" applyFont="1" applyFill="1" applyBorder="1" applyAlignment="1" applyProtection="1">
      <alignment horizontal="lef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164" fontId="10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7" xfId="0" applyBorder="1"/>
    <xf numFmtId="0" fontId="8" fillId="0" borderId="0" xfId="0" applyFont="1" applyAlignment="1">
      <alignment horizontal="left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2000000}"/>
  </cellStyles>
  <dxfs count="13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3221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3221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2175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1904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2148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3221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1975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0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1882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6724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2148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3461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3461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1881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1884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1884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5441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1975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6724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5441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1975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6724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5441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1975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2842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2842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5441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1975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6724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5441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5080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1903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1904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1346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2148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1904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0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3386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1495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2149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1904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1343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2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1903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1903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0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0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3386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2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0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6724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6723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2838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5079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3462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1904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1904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2837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2837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1981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3465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0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131784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6724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6723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49082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131784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131784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1975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6724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6723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49082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131784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131784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6724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6723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2838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5079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3462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1904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1904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2837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2837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1981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3465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0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49082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131784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2176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6724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3461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5078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6723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6723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6722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6725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6722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6724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6722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2174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2838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2174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3462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2837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2837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1981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3465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0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49083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131785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M8" zoomScaleNormal="100" workbookViewId="0">
      <selection activeCell="W21" sqref="W21"/>
    </sheetView>
  </sheetViews>
  <sheetFormatPr defaultColWidth="8.7109375" defaultRowHeight="15" x14ac:dyDescent="0.25"/>
  <cols>
    <col min="1" max="1" width="1.42578125" style="5" bestFit="1" customWidth="1"/>
    <col min="2" max="2" width="5.85546875" style="5" bestFit="1" customWidth="1"/>
    <col min="3" max="3" width="35.5703125" style="1" customWidth="1"/>
    <col min="4" max="4" width="12.42578125" style="2" customWidth="1"/>
    <col min="5" max="5" width="10.5703125" style="3" customWidth="1"/>
    <col min="6" max="6" width="132" style="1" customWidth="1"/>
    <col min="7" max="7" width="29.85546875" style="4" bestFit="1" customWidth="1"/>
    <col min="8" max="8" width="27" style="4" customWidth="1"/>
    <col min="9" max="9" width="24.140625" style="4" customWidth="1"/>
    <col min="10" max="10" width="19.140625" style="1" bestFit="1" customWidth="1"/>
    <col min="11" max="11" width="40.5703125" style="5" customWidth="1"/>
    <col min="12" max="12" width="28.5703125" style="5" customWidth="1"/>
    <col min="13" max="13" width="25.140625" style="5" customWidth="1"/>
    <col min="14" max="14" width="37.140625" style="4" customWidth="1"/>
    <col min="15" max="15" width="26" style="4" customWidth="1"/>
    <col min="16" max="16" width="16.5703125" style="4" hidden="1" customWidth="1"/>
    <col min="17" max="17" width="20.85546875" style="5" bestFit="1" customWidth="1"/>
    <col min="18" max="18" width="23.85546875" style="5" customWidth="1"/>
    <col min="19" max="19" width="21" style="5" bestFit="1" customWidth="1"/>
    <col min="20" max="20" width="20.85546875" style="5" customWidth="1"/>
    <col min="21" max="21" width="11.140625" style="5" hidden="1" customWidth="1"/>
    <col min="22" max="22" width="32.85546875" style="6" customWidth="1"/>
    <col min="23" max="16384" width="8.7109375" style="5"/>
  </cols>
  <sheetData>
    <row r="1" spans="1:22" ht="40.700000000000003" customHeight="1" x14ac:dyDescent="0.25">
      <c r="B1" s="83" t="s">
        <v>36</v>
      </c>
      <c r="C1" s="84"/>
      <c r="D1" s="84"/>
      <c r="E1" s="47"/>
      <c r="R1" s="35"/>
      <c r="S1" s="35"/>
      <c r="T1" s="35"/>
      <c r="V1" s="35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6"/>
      <c r="S2" s="36"/>
      <c r="T2" s="35"/>
      <c r="U2" s="37"/>
      <c r="V2" s="8"/>
    </row>
    <row r="3" spans="1:22" ht="20.100000000000001" customHeight="1" x14ac:dyDescent="0.25">
      <c r="B3" s="13"/>
      <c r="C3" s="12" t="s">
        <v>0</v>
      </c>
      <c r="D3" s="75"/>
      <c r="E3" s="75"/>
      <c r="F3" s="75"/>
      <c r="G3" s="42"/>
      <c r="H3" s="42"/>
      <c r="I3" s="42"/>
      <c r="J3" s="42"/>
      <c r="K3" s="42"/>
      <c r="L3" s="42"/>
      <c r="M3" s="11"/>
      <c r="N3" s="6"/>
      <c r="O3" s="6"/>
      <c r="P3" s="6"/>
      <c r="Q3" s="11"/>
      <c r="R3" s="11"/>
      <c r="S3" s="11"/>
    </row>
    <row r="4" spans="1:22" ht="20.100000000000001" customHeight="1" thickBot="1" x14ac:dyDescent="0.3">
      <c r="B4" s="14"/>
      <c r="C4" s="15" t="s">
        <v>1</v>
      </c>
      <c r="D4" s="75"/>
      <c r="E4" s="75"/>
      <c r="F4" s="75"/>
      <c r="G4" s="75"/>
      <c r="H4" s="7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94" t="s">
        <v>2</v>
      </c>
      <c r="H5" s="95"/>
      <c r="I5" s="1"/>
      <c r="J5" s="5"/>
      <c r="N5" s="1"/>
      <c r="O5" s="19"/>
      <c r="P5" s="19"/>
      <c r="R5" s="18" t="s">
        <v>2</v>
      </c>
      <c r="V5" s="20"/>
    </row>
    <row r="6" spans="1:22" ht="70.7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40" t="s">
        <v>26</v>
      </c>
      <c r="H6" s="72" t="s">
        <v>48</v>
      </c>
      <c r="I6" s="22" t="s">
        <v>18</v>
      </c>
      <c r="J6" s="22" t="s">
        <v>19</v>
      </c>
      <c r="K6" s="22" t="s">
        <v>35</v>
      </c>
      <c r="L6" s="38" t="s">
        <v>20</v>
      </c>
      <c r="M6" s="39" t="s">
        <v>21</v>
      </c>
      <c r="N6" s="38" t="s">
        <v>22</v>
      </c>
      <c r="O6" s="38" t="s">
        <v>27</v>
      </c>
      <c r="P6" s="38" t="s">
        <v>23</v>
      </c>
      <c r="Q6" s="22" t="s">
        <v>5</v>
      </c>
      <c r="R6" s="23" t="s">
        <v>6</v>
      </c>
      <c r="S6" s="76" t="s">
        <v>7</v>
      </c>
      <c r="T6" s="24" t="s">
        <v>8</v>
      </c>
      <c r="U6" s="38" t="s">
        <v>24</v>
      </c>
      <c r="V6" s="38" t="s">
        <v>25</v>
      </c>
    </row>
    <row r="7" spans="1:22" ht="348" customHeight="1" thickTop="1" thickBot="1" x14ac:dyDescent="0.3">
      <c r="A7" s="25"/>
      <c r="B7" s="48">
        <v>1</v>
      </c>
      <c r="C7" s="52" t="s">
        <v>41</v>
      </c>
      <c r="D7" s="50">
        <v>9</v>
      </c>
      <c r="E7" s="51" t="s">
        <v>37</v>
      </c>
      <c r="F7" s="77" t="s">
        <v>49</v>
      </c>
      <c r="G7" s="78" t="s">
        <v>52</v>
      </c>
      <c r="H7" s="79" t="s">
        <v>51</v>
      </c>
      <c r="I7" s="49" t="s">
        <v>33</v>
      </c>
      <c r="J7" s="51" t="s">
        <v>38</v>
      </c>
      <c r="K7" s="49"/>
      <c r="L7" s="58" t="s">
        <v>42</v>
      </c>
      <c r="M7" s="52" t="s">
        <v>39</v>
      </c>
      <c r="N7" s="52" t="s">
        <v>40</v>
      </c>
      <c r="O7" s="53">
        <v>60</v>
      </c>
      <c r="P7" s="54">
        <f>D7*Q7</f>
        <v>140400</v>
      </c>
      <c r="Q7" s="55">
        <v>15600</v>
      </c>
      <c r="R7" s="81">
        <v>13821</v>
      </c>
      <c r="S7" s="56">
        <f>D7*R7</f>
        <v>124389</v>
      </c>
      <c r="T7" s="57" t="str">
        <f t="shared" ref="T7" si="0">IF(ISNUMBER(R7), IF(R7&gt;Q7,"NEVYHOVUJE","VYHOVUJE")," ")</f>
        <v>VYHOVUJE</v>
      </c>
      <c r="U7" s="51"/>
      <c r="V7" s="51" t="s">
        <v>13</v>
      </c>
    </row>
    <row r="8" spans="1:22" ht="150.6" customHeight="1" thickBot="1" x14ac:dyDescent="0.3">
      <c r="A8" s="25"/>
      <c r="B8" s="59">
        <v>2</v>
      </c>
      <c r="C8" s="60" t="s">
        <v>43</v>
      </c>
      <c r="D8" s="61">
        <v>1</v>
      </c>
      <c r="E8" s="62" t="s">
        <v>37</v>
      </c>
      <c r="F8" s="73" t="s">
        <v>47</v>
      </c>
      <c r="G8" s="80" t="s">
        <v>53</v>
      </c>
      <c r="H8" s="80" t="s">
        <v>50</v>
      </c>
      <c r="I8" s="63" t="s">
        <v>33</v>
      </c>
      <c r="J8" s="62" t="s">
        <v>34</v>
      </c>
      <c r="K8" s="71" t="s">
        <v>44</v>
      </c>
      <c r="L8" s="64"/>
      <c r="M8" s="70" t="s">
        <v>45</v>
      </c>
      <c r="N8" s="70" t="s">
        <v>46</v>
      </c>
      <c r="O8" s="65">
        <v>30</v>
      </c>
      <c r="P8" s="66">
        <f>D8*Q8</f>
        <v>20000</v>
      </c>
      <c r="Q8" s="67">
        <v>20000</v>
      </c>
      <c r="R8" s="82">
        <v>17346</v>
      </c>
      <c r="S8" s="68">
        <f>D8*R8</f>
        <v>17346</v>
      </c>
      <c r="T8" s="69" t="str">
        <f t="shared" ref="T8" si="1">IF(ISNUMBER(R8), IF(R8&gt;Q8,"NEVYHOVUJE","VYHOVUJE")," ")</f>
        <v>VYHOVUJE</v>
      </c>
      <c r="U8" s="62"/>
      <c r="V8" s="62" t="s">
        <v>14</v>
      </c>
    </row>
    <row r="9" spans="1:22" ht="15" customHeight="1" thickTop="1" thickBot="1" x14ac:dyDescent="0.3">
      <c r="C9" s="5"/>
      <c r="D9" s="5"/>
      <c r="E9" s="5"/>
      <c r="F9" s="5"/>
      <c r="G9" s="41"/>
      <c r="H9" s="41"/>
      <c r="I9" s="5"/>
      <c r="J9" s="5"/>
      <c r="N9" s="5"/>
      <c r="O9" s="5"/>
      <c r="P9" s="5"/>
    </row>
    <row r="10" spans="1:22" ht="66.75" customHeight="1" thickTop="1" thickBot="1" x14ac:dyDescent="0.3">
      <c r="B10" s="90" t="s">
        <v>9</v>
      </c>
      <c r="C10" s="90"/>
      <c r="D10" s="90"/>
      <c r="E10" s="90"/>
      <c r="F10" s="90"/>
      <c r="G10" s="90"/>
      <c r="H10" s="90"/>
      <c r="I10" s="90"/>
      <c r="J10" s="26"/>
      <c r="K10" s="26"/>
      <c r="L10" s="7"/>
      <c r="M10" s="7"/>
      <c r="N10" s="7"/>
      <c r="O10" s="27"/>
      <c r="P10" s="27"/>
      <c r="Q10" s="28" t="s">
        <v>10</v>
      </c>
      <c r="R10" s="91" t="s">
        <v>11</v>
      </c>
      <c r="S10" s="92"/>
      <c r="T10" s="93"/>
      <c r="U10" s="29"/>
      <c r="V10" s="30"/>
    </row>
    <row r="11" spans="1:22" ht="36" customHeight="1" thickTop="1" thickBot="1" x14ac:dyDescent="0.3">
      <c r="B11" s="46" t="s">
        <v>28</v>
      </c>
      <c r="C11" s="43"/>
      <c r="D11" s="43"/>
      <c r="E11" s="43"/>
      <c r="F11" s="43"/>
      <c r="I11" s="31"/>
      <c r="L11" s="9"/>
      <c r="M11" s="9"/>
      <c r="N11" s="9"/>
      <c r="O11" s="32"/>
      <c r="P11" s="32"/>
      <c r="Q11" s="33">
        <f>SUM(P7:P8)</f>
        <v>160400</v>
      </c>
      <c r="R11" s="87">
        <f>SUM(S7:S8)</f>
        <v>141735</v>
      </c>
      <c r="S11" s="88"/>
      <c r="T11" s="89"/>
    </row>
    <row r="12" spans="1:22" ht="15.75" thickTop="1" x14ac:dyDescent="0.25">
      <c r="B12" s="44" t="s">
        <v>29</v>
      </c>
      <c r="C12" s="44"/>
      <c r="D12" s="44"/>
      <c r="E12" s="44"/>
      <c r="F12" s="45"/>
      <c r="G12" s="75"/>
      <c r="H12" s="75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85" t="s">
        <v>30</v>
      </c>
      <c r="C13" s="85"/>
      <c r="D13" s="85"/>
      <c r="E13" s="85"/>
      <c r="F13" s="85"/>
      <c r="G13" s="75"/>
      <c r="H13" s="7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85" t="s">
        <v>31</v>
      </c>
      <c r="C14" s="85"/>
      <c r="D14" s="85"/>
      <c r="E14" s="85"/>
      <c r="F14" s="85"/>
      <c r="G14" s="75"/>
      <c r="H14" s="7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85" t="s">
        <v>32</v>
      </c>
      <c r="C15" s="85"/>
      <c r="D15" s="85"/>
      <c r="E15" s="85"/>
      <c r="F15" s="85"/>
      <c r="G15" s="75"/>
      <c r="H15" s="7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20.100000000000001" customHeight="1" x14ac:dyDescent="0.25">
      <c r="C16" s="26"/>
      <c r="D16" s="34"/>
      <c r="E16" s="26"/>
      <c r="F16" s="26"/>
      <c r="G16" s="75"/>
      <c r="H16" s="75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ht="20.100000000000001" customHeight="1" x14ac:dyDescent="0.25">
      <c r="B17" s="86" t="s">
        <v>12</v>
      </c>
      <c r="C17" s="86"/>
      <c r="D17" s="86"/>
      <c r="E17" s="86"/>
      <c r="F17" s="86"/>
      <c r="G17" s="86"/>
      <c r="H17" s="7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20.100000000000001" customHeight="1" x14ac:dyDescent="0.25">
      <c r="C18" s="26"/>
      <c r="D18" s="34"/>
      <c r="E18" s="26"/>
      <c r="F18" s="26"/>
      <c r="G18" s="75"/>
      <c r="H18" s="7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20.100000000000001" customHeight="1" x14ac:dyDescent="0.25">
      <c r="C19" s="26"/>
      <c r="D19" s="34"/>
      <c r="E19" s="26"/>
      <c r="F19" s="26"/>
      <c r="G19" s="75"/>
      <c r="H19" s="7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20.100000000000001" customHeight="1" x14ac:dyDescent="0.25">
      <c r="C20" s="26"/>
      <c r="D20" s="34"/>
      <c r="E20" s="26"/>
      <c r="F20" s="26"/>
      <c r="G20" s="75"/>
      <c r="H20" s="7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20.100000000000001" customHeight="1" x14ac:dyDescent="0.25">
      <c r="C21" s="26"/>
      <c r="D21" s="34"/>
      <c r="E21" s="26"/>
      <c r="F21" s="26"/>
      <c r="G21" s="75"/>
      <c r="H21" s="7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20.100000000000001" customHeight="1" x14ac:dyDescent="0.25">
      <c r="C22" s="26"/>
      <c r="D22" s="34"/>
      <c r="E22" s="26"/>
      <c r="F22" s="26"/>
      <c r="G22" s="75"/>
      <c r="H22" s="7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20.100000000000001" customHeight="1" x14ac:dyDescent="0.25">
      <c r="C23" s="26"/>
      <c r="D23" s="34"/>
      <c r="E23" s="26"/>
      <c r="F23" s="26"/>
      <c r="G23" s="75"/>
      <c r="H23" s="7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20.100000000000001" customHeight="1" x14ac:dyDescent="0.25">
      <c r="C24" s="26"/>
      <c r="D24" s="34"/>
      <c r="E24" s="26"/>
      <c r="F24" s="26"/>
      <c r="G24" s="75"/>
      <c r="H24" s="7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20.100000000000001" customHeight="1" x14ac:dyDescent="0.25">
      <c r="C25" s="26"/>
      <c r="D25" s="34"/>
      <c r="E25" s="26"/>
      <c r="F25" s="26"/>
      <c r="G25" s="75"/>
      <c r="H25" s="7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20.100000000000001" customHeight="1" x14ac:dyDescent="0.25">
      <c r="C26" s="26"/>
      <c r="D26" s="34"/>
      <c r="E26" s="26"/>
      <c r="F26" s="26"/>
      <c r="G26" s="75"/>
      <c r="H26" s="7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20.100000000000001" customHeight="1" x14ac:dyDescent="0.25">
      <c r="C27" s="26"/>
      <c r="D27" s="34"/>
      <c r="E27" s="26"/>
      <c r="F27" s="26"/>
      <c r="G27" s="75"/>
      <c r="H27" s="7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20.100000000000001" customHeight="1" x14ac:dyDescent="0.25">
      <c r="C28" s="26"/>
      <c r="D28" s="34"/>
      <c r="E28" s="26"/>
      <c r="F28" s="26"/>
      <c r="G28" s="75"/>
      <c r="H28" s="7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20.100000000000001" customHeight="1" x14ac:dyDescent="0.25">
      <c r="C29" s="26"/>
      <c r="D29" s="34"/>
      <c r="E29" s="26"/>
      <c r="F29" s="26"/>
      <c r="G29" s="75"/>
      <c r="H29" s="7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20.100000000000001" customHeight="1" x14ac:dyDescent="0.25">
      <c r="C30" s="26"/>
      <c r="D30" s="34"/>
      <c r="E30" s="26"/>
      <c r="F30" s="26"/>
      <c r="G30" s="75"/>
      <c r="H30" s="7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20.100000000000001" customHeight="1" x14ac:dyDescent="0.25">
      <c r="C31" s="26"/>
      <c r="D31" s="34"/>
      <c r="E31" s="26"/>
      <c r="F31" s="26"/>
      <c r="G31" s="75"/>
      <c r="H31" s="7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20.100000000000001" customHeight="1" x14ac:dyDescent="0.25">
      <c r="C32" s="26"/>
      <c r="D32" s="34"/>
      <c r="E32" s="26"/>
      <c r="F32" s="26"/>
      <c r="G32" s="75"/>
      <c r="H32" s="7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.100000000000001" customHeight="1" x14ac:dyDescent="0.25">
      <c r="C33" s="26"/>
      <c r="D33" s="34"/>
      <c r="E33" s="26"/>
      <c r="F33" s="26"/>
      <c r="G33" s="75"/>
      <c r="H33" s="7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.100000000000001" customHeight="1" x14ac:dyDescent="0.25">
      <c r="C34" s="26"/>
      <c r="D34" s="34"/>
      <c r="E34" s="26"/>
      <c r="F34" s="26"/>
      <c r="G34" s="75"/>
      <c r="H34" s="7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.100000000000001" customHeight="1" x14ac:dyDescent="0.25">
      <c r="C35" s="26"/>
      <c r="D35" s="34"/>
      <c r="E35" s="26"/>
      <c r="F35" s="26"/>
      <c r="G35" s="75"/>
      <c r="H35" s="7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.100000000000001" customHeight="1" x14ac:dyDescent="0.25">
      <c r="C36" s="26"/>
      <c r="D36" s="34"/>
      <c r="E36" s="26"/>
      <c r="F36" s="26"/>
      <c r="G36" s="75"/>
      <c r="H36" s="7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.100000000000001" customHeight="1" x14ac:dyDescent="0.25">
      <c r="C37" s="26"/>
      <c r="D37" s="34"/>
      <c r="E37" s="26"/>
      <c r="F37" s="26"/>
      <c r="G37" s="75"/>
      <c r="H37" s="7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.100000000000001" customHeight="1" x14ac:dyDescent="0.25">
      <c r="C38" s="26"/>
      <c r="D38" s="34"/>
      <c r="E38" s="26"/>
      <c r="F38" s="26"/>
      <c r="G38" s="75"/>
      <c r="H38" s="7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.100000000000001" customHeight="1" x14ac:dyDescent="0.25">
      <c r="C39" s="26"/>
      <c r="D39" s="34"/>
      <c r="E39" s="26"/>
      <c r="F39" s="26"/>
      <c r="G39" s="75"/>
      <c r="H39" s="7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.100000000000001" customHeight="1" x14ac:dyDescent="0.25">
      <c r="C40" s="26"/>
      <c r="D40" s="34"/>
      <c r="E40" s="26"/>
      <c r="F40" s="26"/>
      <c r="G40" s="75"/>
      <c r="H40" s="7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.100000000000001" customHeight="1" x14ac:dyDescent="0.25">
      <c r="C41" s="26"/>
      <c r="D41" s="34"/>
      <c r="E41" s="26"/>
      <c r="F41" s="26"/>
      <c r="G41" s="75"/>
      <c r="H41" s="7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.100000000000001" customHeight="1" x14ac:dyDescent="0.25">
      <c r="C42" s="26"/>
      <c r="D42" s="34"/>
      <c r="E42" s="26"/>
      <c r="F42" s="26"/>
      <c r="G42" s="75"/>
      <c r="H42" s="7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.100000000000001" customHeight="1" x14ac:dyDescent="0.25">
      <c r="C43" s="26"/>
      <c r="D43" s="34"/>
      <c r="E43" s="26"/>
      <c r="F43" s="26"/>
      <c r="G43" s="75"/>
      <c r="H43" s="7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.100000000000001" customHeight="1" x14ac:dyDescent="0.25">
      <c r="C44" s="26"/>
      <c r="D44" s="34"/>
      <c r="E44" s="26"/>
      <c r="F44" s="26"/>
      <c r="G44" s="75"/>
      <c r="H44" s="7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.100000000000001" customHeight="1" x14ac:dyDescent="0.25">
      <c r="C45" s="26"/>
      <c r="D45" s="34"/>
      <c r="E45" s="26"/>
      <c r="F45" s="26"/>
      <c r="G45" s="75"/>
      <c r="H45" s="7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.100000000000001" customHeight="1" x14ac:dyDescent="0.25">
      <c r="C46" s="26"/>
      <c r="D46" s="34"/>
      <c r="E46" s="26"/>
      <c r="F46" s="26"/>
      <c r="G46" s="75"/>
      <c r="H46" s="7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.100000000000001" customHeight="1" x14ac:dyDescent="0.25">
      <c r="C47" s="26"/>
      <c r="D47" s="34"/>
      <c r="E47" s="26"/>
      <c r="F47" s="26"/>
      <c r="G47" s="75"/>
      <c r="H47" s="7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.100000000000001" customHeight="1" x14ac:dyDescent="0.25">
      <c r="C48" s="26"/>
      <c r="D48" s="34"/>
      <c r="E48" s="26"/>
      <c r="F48" s="26"/>
      <c r="G48" s="75"/>
      <c r="H48" s="7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.100000000000001" customHeight="1" x14ac:dyDescent="0.25">
      <c r="C49" s="26"/>
      <c r="D49" s="34"/>
      <c r="E49" s="26"/>
      <c r="F49" s="26"/>
      <c r="G49" s="75"/>
      <c r="H49" s="7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.100000000000001" customHeight="1" x14ac:dyDescent="0.25">
      <c r="C50" s="26"/>
      <c r="D50" s="34"/>
      <c r="E50" s="26"/>
      <c r="F50" s="26"/>
      <c r="G50" s="75"/>
      <c r="H50" s="7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.100000000000001" customHeight="1" x14ac:dyDescent="0.25">
      <c r="C51" s="26"/>
      <c r="D51" s="34"/>
      <c r="E51" s="26"/>
      <c r="F51" s="26"/>
      <c r="G51" s="75"/>
      <c r="H51" s="7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.100000000000001" customHeight="1" x14ac:dyDescent="0.25">
      <c r="C52" s="26"/>
      <c r="D52" s="34"/>
      <c r="E52" s="26"/>
      <c r="F52" s="26"/>
      <c r="G52" s="75"/>
      <c r="H52" s="7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.100000000000001" customHeight="1" x14ac:dyDescent="0.25">
      <c r="C53" s="26"/>
      <c r="D53" s="34"/>
      <c r="E53" s="26"/>
      <c r="F53" s="26"/>
      <c r="G53" s="75"/>
      <c r="H53" s="7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.100000000000001" customHeight="1" x14ac:dyDescent="0.25">
      <c r="C54" s="26"/>
      <c r="D54" s="34"/>
      <c r="E54" s="26"/>
      <c r="F54" s="26"/>
      <c r="G54" s="75"/>
      <c r="H54" s="7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.100000000000001" customHeight="1" x14ac:dyDescent="0.25">
      <c r="C55" s="26"/>
      <c r="D55" s="34"/>
      <c r="E55" s="26"/>
      <c r="F55" s="26"/>
      <c r="G55" s="75"/>
      <c r="H55" s="7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.100000000000001" customHeight="1" x14ac:dyDescent="0.25">
      <c r="C56" s="26"/>
      <c r="D56" s="34"/>
      <c r="E56" s="26"/>
      <c r="F56" s="26"/>
      <c r="G56" s="75"/>
      <c r="H56" s="7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.100000000000001" customHeight="1" x14ac:dyDescent="0.25">
      <c r="C57" s="26"/>
      <c r="D57" s="34"/>
      <c r="E57" s="26"/>
      <c r="F57" s="26"/>
      <c r="G57" s="75"/>
      <c r="H57" s="7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.100000000000001" customHeight="1" x14ac:dyDescent="0.25">
      <c r="C58" s="26"/>
      <c r="D58" s="34"/>
      <c r="E58" s="26"/>
      <c r="F58" s="26"/>
      <c r="G58" s="75"/>
      <c r="H58" s="7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.100000000000001" customHeight="1" x14ac:dyDescent="0.25">
      <c r="C59" s="26"/>
      <c r="D59" s="34"/>
      <c r="E59" s="26"/>
      <c r="F59" s="26"/>
      <c r="G59" s="75"/>
      <c r="H59" s="7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.100000000000001" customHeight="1" x14ac:dyDescent="0.25">
      <c r="C60" s="26"/>
      <c r="D60" s="34"/>
      <c r="E60" s="26"/>
      <c r="F60" s="26"/>
      <c r="G60" s="75"/>
      <c r="H60" s="7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.100000000000001" customHeight="1" x14ac:dyDescent="0.25">
      <c r="C61" s="26"/>
      <c r="D61" s="34"/>
      <c r="E61" s="26"/>
      <c r="F61" s="26"/>
      <c r="G61" s="75"/>
      <c r="H61" s="7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.100000000000001" customHeight="1" x14ac:dyDescent="0.25">
      <c r="C62" s="26"/>
      <c r="D62" s="34"/>
      <c r="E62" s="26"/>
      <c r="F62" s="26"/>
      <c r="G62" s="75"/>
      <c r="H62" s="7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.100000000000001" customHeight="1" x14ac:dyDescent="0.25">
      <c r="C63" s="26"/>
      <c r="D63" s="34"/>
      <c r="E63" s="26"/>
      <c r="F63" s="26"/>
      <c r="G63" s="75"/>
      <c r="H63" s="7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.100000000000001" customHeight="1" x14ac:dyDescent="0.25">
      <c r="C64" s="26"/>
      <c r="D64" s="34"/>
      <c r="E64" s="26"/>
      <c r="F64" s="26"/>
      <c r="G64" s="75"/>
      <c r="H64" s="7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.100000000000001" customHeight="1" x14ac:dyDescent="0.25">
      <c r="C65" s="26"/>
      <c r="D65" s="34"/>
      <c r="E65" s="26"/>
      <c r="F65" s="26"/>
      <c r="G65" s="75"/>
      <c r="H65" s="7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.100000000000001" customHeight="1" x14ac:dyDescent="0.25">
      <c r="C66" s="26"/>
      <c r="D66" s="34"/>
      <c r="E66" s="26"/>
      <c r="F66" s="26"/>
      <c r="G66" s="75"/>
      <c r="H66" s="7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.100000000000001" customHeight="1" x14ac:dyDescent="0.25">
      <c r="C67" s="26"/>
      <c r="D67" s="34"/>
      <c r="E67" s="26"/>
      <c r="F67" s="26"/>
      <c r="G67" s="75"/>
      <c r="H67" s="7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.100000000000001" customHeight="1" x14ac:dyDescent="0.25">
      <c r="C68" s="26"/>
      <c r="D68" s="34"/>
      <c r="E68" s="26"/>
      <c r="F68" s="26"/>
      <c r="G68" s="75"/>
      <c r="H68" s="7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.100000000000001" customHeight="1" x14ac:dyDescent="0.25">
      <c r="C69" s="26"/>
      <c r="D69" s="34"/>
      <c r="E69" s="26"/>
      <c r="F69" s="26"/>
      <c r="G69" s="75"/>
      <c r="H69" s="7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.100000000000001" customHeight="1" x14ac:dyDescent="0.25">
      <c r="C70" s="26"/>
      <c r="D70" s="34"/>
      <c r="E70" s="26"/>
      <c r="F70" s="26"/>
      <c r="G70" s="75"/>
      <c r="H70" s="7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.100000000000001" customHeight="1" x14ac:dyDescent="0.25">
      <c r="C71" s="26"/>
      <c r="D71" s="34"/>
      <c r="E71" s="26"/>
      <c r="F71" s="26"/>
      <c r="G71" s="75"/>
      <c r="H71" s="7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.100000000000001" customHeight="1" x14ac:dyDescent="0.25">
      <c r="C72" s="26"/>
      <c r="D72" s="34"/>
      <c r="E72" s="26"/>
      <c r="F72" s="26"/>
      <c r="G72" s="75"/>
      <c r="H72" s="7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.100000000000001" customHeight="1" x14ac:dyDescent="0.25">
      <c r="C73" s="26"/>
      <c r="D73" s="34"/>
      <c r="E73" s="26"/>
      <c r="F73" s="26"/>
      <c r="G73" s="75"/>
      <c r="H73" s="7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.100000000000001" customHeight="1" x14ac:dyDescent="0.25">
      <c r="C74" s="26"/>
      <c r="D74" s="34"/>
      <c r="E74" s="26"/>
      <c r="F74" s="26"/>
      <c r="G74" s="75"/>
      <c r="H74" s="7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.100000000000001" customHeight="1" x14ac:dyDescent="0.25">
      <c r="C75" s="26"/>
      <c r="D75" s="34"/>
      <c r="E75" s="26"/>
      <c r="F75" s="26"/>
      <c r="G75" s="75"/>
      <c r="H75" s="7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.100000000000001" customHeight="1" x14ac:dyDescent="0.25">
      <c r="C76" s="26"/>
      <c r="D76" s="34"/>
      <c r="E76" s="26"/>
      <c r="F76" s="26"/>
      <c r="G76" s="75"/>
      <c r="H76" s="7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.100000000000001" customHeight="1" x14ac:dyDescent="0.25">
      <c r="C77" s="26"/>
      <c r="D77" s="34"/>
      <c r="E77" s="26"/>
      <c r="F77" s="26"/>
      <c r="G77" s="75"/>
      <c r="H77" s="7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.100000000000001" customHeight="1" x14ac:dyDescent="0.25">
      <c r="C78" s="26"/>
      <c r="D78" s="34"/>
      <c r="E78" s="26"/>
      <c r="F78" s="26"/>
      <c r="G78" s="75"/>
      <c r="H78" s="7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.100000000000001" customHeight="1" x14ac:dyDescent="0.25">
      <c r="C79" s="26"/>
      <c r="D79" s="34"/>
      <c r="E79" s="26"/>
      <c r="F79" s="26"/>
      <c r="G79" s="75"/>
      <c r="H79" s="7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.100000000000001" customHeight="1" x14ac:dyDescent="0.25">
      <c r="C80" s="26"/>
      <c r="D80" s="34"/>
      <c r="E80" s="26"/>
      <c r="F80" s="26"/>
      <c r="G80" s="75"/>
      <c r="H80" s="7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.100000000000001" customHeight="1" x14ac:dyDescent="0.25">
      <c r="C81" s="26"/>
      <c r="D81" s="34"/>
      <c r="E81" s="26"/>
      <c r="F81" s="26"/>
      <c r="G81" s="75"/>
      <c r="H81" s="7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.100000000000001" customHeight="1" x14ac:dyDescent="0.25">
      <c r="C82" s="26"/>
      <c r="D82" s="34"/>
      <c r="E82" s="26"/>
      <c r="F82" s="26"/>
      <c r="G82" s="75"/>
      <c r="H82" s="7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.100000000000001" customHeight="1" x14ac:dyDescent="0.25">
      <c r="C83" s="26"/>
      <c r="D83" s="34"/>
      <c r="E83" s="26"/>
      <c r="F83" s="26"/>
      <c r="G83" s="75"/>
      <c r="H83" s="7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.100000000000001" customHeight="1" x14ac:dyDescent="0.25">
      <c r="C84" s="26"/>
      <c r="D84" s="34"/>
      <c r="E84" s="26"/>
      <c r="F84" s="26"/>
      <c r="G84" s="75"/>
      <c r="H84" s="7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.100000000000001" customHeight="1" x14ac:dyDescent="0.25">
      <c r="C85" s="26"/>
      <c r="D85" s="34"/>
      <c r="E85" s="26"/>
      <c r="F85" s="26"/>
      <c r="G85" s="75"/>
      <c r="H85" s="7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.100000000000001" customHeight="1" x14ac:dyDescent="0.25">
      <c r="C86" s="26"/>
      <c r="D86" s="34"/>
      <c r="E86" s="26"/>
      <c r="F86" s="26"/>
      <c r="G86" s="75"/>
      <c r="H86" s="7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.100000000000001" customHeight="1" x14ac:dyDescent="0.25">
      <c r="C87" s="26"/>
      <c r="D87" s="34"/>
      <c r="E87" s="26"/>
      <c r="F87" s="26"/>
      <c r="G87" s="75"/>
      <c r="H87" s="7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.100000000000001" customHeight="1" x14ac:dyDescent="0.25">
      <c r="C88" s="26"/>
      <c r="D88" s="34"/>
      <c r="E88" s="26"/>
      <c r="F88" s="26"/>
      <c r="G88" s="75"/>
      <c r="H88" s="7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.100000000000001" customHeight="1" x14ac:dyDescent="0.25">
      <c r="C89" s="26"/>
      <c r="D89" s="34"/>
      <c r="E89" s="26"/>
      <c r="F89" s="26"/>
      <c r="G89" s="75"/>
      <c r="H89" s="7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.100000000000001" customHeight="1" x14ac:dyDescent="0.25">
      <c r="C90" s="26"/>
      <c r="D90" s="34"/>
      <c r="E90" s="26"/>
      <c r="F90" s="26"/>
      <c r="G90" s="75"/>
      <c r="H90" s="7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.100000000000001" customHeight="1" x14ac:dyDescent="0.25">
      <c r="C91" s="26"/>
      <c r="D91" s="34"/>
      <c r="E91" s="26"/>
      <c r="F91" s="26"/>
      <c r="G91" s="75"/>
      <c r="H91" s="7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.100000000000001" customHeight="1" x14ac:dyDescent="0.25">
      <c r="C92" s="26"/>
      <c r="D92" s="34"/>
      <c r="E92" s="26"/>
      <c r="F92" s="26"/>
      <c r="G92" s="75"/>
      <c r="H92" s="7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.100000000000001" customHeight="1" x14ac:dyDescent="0.25">
      <c r="C93" s="26"/>
      <c r="D93" s="34"/>
      <c r="E93" s="26"/>
      <c r="F93" s="26"/>
      <c r="G93" s="75"/>
      <c r="H93" s="7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.100000000000001" customHeight="1" x14ac:dyDescent="0.25">
      <c r="C94" s="26"/>
      <c r="D94" s="34"/>
      <c r="E94" s="26"/>
      <c r="F94" s="26"/>
      <c r="G94" s="75"/>
      <c r="H94" s="7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.100000000000001" customHeight="1" x14ac:dyDescent="0.25">
      <c r="C95" s="26"/>
      <c r="D95" s="34"/>
      <c r="E95" s="26"/>
      <c r="F95" s="26"/>
      <c r="G95" s="75"/>
      <c r="H95" s="7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.100000000000001" customHeight="1" x14ac:dyDescent="0.25">
      <c r="C96" s="26"/>
      <c r="D96" s="34"/>
      <c r="E96" s="26"/>
      <c r="F96" s="26"/>
      <c r="G96" s="75"/>
      <c r="H96" s="7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20.100000000000001" customHeight="1" x14ac:dyDescent="0.25">
      <c r="C97" s="26"/>
      <c r="D97" s="34"/>
      <c r="E97" s="26"/>
      <c r="F97" s="26"/>
      <c r="G97" s="75"/>
      <c r="H97" s="75"/>
      <c r="I97" s="11"/>
      <c r="J97" s="11"/>
      <c r="K97" s="11"/>
      <c r="L97" s="11"/>
      <c r="M97" s="11"/>
      <c r="N97" s="6"/>
      <c r="O97" s="6"/>
      <c r="P97" s="6"/>
    </row>
    <row r="98" spans="3:16" ht="20.100000000000001" customHeight="1" x14ac:dyDescent="0.25">
      <c r="C98" s="5"/>
      <c r="E98" s="5"/>
      <c r="F98" s="5"/>
      <c r="J98" s="5"/>
    </row>
    <row r="99" spans="3:16" ht="20.100000000000001" customHeight="1" x14ac:dyDescent="0.25">
      <c r="C99" s="5"/>
      <c r="E99" s="5"/>
      <c r="F99" s="5"/>
      <c r="J99" s="5"/>
    </row>
    <row r="100" spans="3:16" ht="20.100000000000001" customHeight="1" x14ac:dyDescent="0.25">
      <c r="C100" s="5"/>
      <c r="E100" s="5"/>
      <c r="F100" s="5"/>
      <c r="J100" s="5"/>
    </row>
    <row r="101" spans="3:16" ht="20.100000000000001" customHeight="1" x14ac:dyDescent="0.25">
      <c r="C101" s="5"/>
      <c r="E101" s="5"/>
      <c r="F101" s="5"/>
      <c r="J101" s="5"/>
    </row>
    <row r="102" spans="3:16" ht="20.100000000000001" customHeight="1" x14ac:dyDescent="0.25">
      <c r="C102" s="5"/>
      <c r="E102" s="5"/>
      <c r="F102" s="5"/>
      <c r="J102" s="5"/>
    </row>
    <row r="103" spans="3:16" ht="20.100000000000001" customHeight="1" x14ac:dyDescent="0.25">
      <c r="C103" s="5"/>
      <c r="E103" s="5"/>
      <c r="F103" s="5"/>
      <c r="J103" s="5"/>
    </row>
    <row r="104" spans="3:16" ht="20.100000000000001" customHeight="1" x14ac:dyDescent="0.25">
      <c r="C104" s="5"/>
      <c r="E104" s="5"/>
      <c r="F104" s="5"/>
      <c r="J104" s="5"/>
    </row>
    <row r="105" spans="3:16" ht="20.100000000000001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password="C143" sheet="1" objects="1" scenarios="1"/>
  <mergeCells count="9">
    <mergeCell ref="B1:D1"/>
    <mergeCell ref="B15:F15"/>
    <mergeCell ref="B17:G17"/>
    <mergeCell ref="R11:T11"/>
    <mergeCell ref="B10:I10"/>
    <mergeCell ref="R10:T10"/>
    <mergeCell ref="B13:F13"/>
    <mergeCell ref="B14:F14"/>
    <mergeCell ref="G5:H5"/>
  </mergeCells>
  <conditionalFormatting sqref="B7:B8 D7:D8">
    <cfRule type="containsBlanks" dxfId="12" priority="56">
      <formula>LEN(TRIM(B7))=0</formula>
    </cfRule>
  </conditionalFormatting>
  <conditionalFormatting sqref="B7:B8">
    <cfRule type="cellIs" dxfId="11" priority="53" operator="greaterThanOrEqual">
      <formula>1</formula>
    </cfRule>
  </conditionalFormatting>
  <conditionalFormatting sqref="T7:T8">
    <cfRule type="cellIs" dxfId="10" priority="40" operator="equal">
      <formula>"VYHOVUJE"</formula>
    </cfRule>
  </conditionalFormatting>
  <conditionalFormatting sqref="T7:T8">
    <cfRule type="cellIs" dxfId="9" priority="39" operator="equal">
      <formula>"NEVYHOVUJE"</formula>
    </cfRule>
  </conditionalFormatting>
  <conditionalFormatting sqref="G7:G8 R7:R8">
    <cfRule type="containsBlanks" dxfId="8" priority="33">
      <formula>LEN(TRIM(G7))=0</formula>
    </cfRule>
  </conditionalFormatting>
  <conditionalFormatting sqref="G7:G8 R7:R8">
    <cfRule type="notContainsBlanks" dxfId="7" priority="31">
      <formula>LEN(TRIM(G7))&gt;0</formula>
    </cfRule>
  </conditionalFormatting>
  <conditionalFormatting sqref="G7:G8 R7:R8">
    <cfRule type="notContainsBlanks" dxfId="6" priority="30">
      <formula>LEN(TRIM(G7))&gt;0</formula>
    </cfRule>
  </conditionalFormatting>
  <conditionalFormatting sqref="G7:G8">
    <cfRule type="notContainsBlanks" dxfId="5" priority="29">
      <formula>LEN(TRIM(G7))&gt;0</formula>
    </cfRule>
  </conditionalFormatting>
  <conditionalFormatting sqref="H7:H8">
    <cfRule type="containsBlanks" dxfId="4" priority="4">
      <formula>LEN(TRIM(H7))=0</formula>
    </cfRule>
  </conditionalFormatting>
  <conditionalFormatting sqref="H7:H8">
    <cfRule type="notContainsBlanks" dxfId="3" priority="3">
      <formula>LEN(TRIM(H7))&gt;0</formula>
    </cfRule>
  </conditionalFormatting>
  <conditionalFormatting sqref="H7:H8">
    <cfRule type="notContainsBlanks" dxfId="2" priority="2">
      <formula>LEN(TRIM(H7))&gt;0</formula>
    </cfRule>
  </conditionalFormatting>
  <conditionalFormatting sqref="H7:H8">
    <cfRule type="notContainsBlanks" dxfId="1" priority="1">
      <formula>LEN(TRIM(H7))&gt;0</formula>
    </cfRule>
  </conditionalFormatting>
  <dataValidations count="3">
    <dataValidation type="list" showInputMessage="1" showErrorMessage="1" sqref="J7:J8" xr:uid="{00000000-0002-0000-0000-000000000000}">
      <formula1>"ANO,NE"</formula1>
    </dataValidation>
    <dataValidation type="list" showInputMessage="1" showErrorMessage="1" sqref="E7:E8" xr:uid="{00000000-0002-0000-0000-000001000000}">
      <formula1>"ks,bal,sada,m,"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3</cp:revision>
  <cp:lastPrinted>2021-03-08T15:08:47Z</cp:lastPrinted>
  <dcterms:created xsi:type="dcterms:W3CDTF">2014-03-05T12:43:32Z</dcterms:created>
  <dcterms:modified xsi:type="dcterms:W3CDTF">2021-03-24T14:33:16Z</dcterms:modified>
</cp:coreProperties>
</file>