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16" yWindow="65416" windowWidth="38640" windowHeight="20925" activeTab="0"/>
  </bookViews>
  <sheets>
    <sheet name="PP" sheetId="1" r:id="rId1"/>
  </sheets>
  <definedNames>
    <definedName name="_xlnm.Print_Area" localSheetId="0">'PP'!$B$1:$M$11</definedName>
  </definedNames>
  <calcPr calcId="191029"/>
</workbook>
</file>

<file path=xl/sharedStrings.xml><?xml version="1.0" encoding="utf-8"?>
<sst xmlns="http://schemas.openxmlformats.org/spreadsheetml/2006/main" count="41" uniqueCount="36">
  <si>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</si>
  <si>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</si>
  <si>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</si>
  <si>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</si>
  <si>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</si>
  <si>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</si>
  <si>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</si>
  <si>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</si>
  <si>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</si>
  <si>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</si>
  <si>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</si>
  <si>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22462000-6 - Reklamní materiály</t>
  </si>
  <si>
    <t>Ilustrační obrázek</t>
  </si>
  <si>
    <t>Příloha č. 2 Kupní smlouvy - technická specifikace
Propagační předměty (II.) 001 - 2021</t>
  </si>
  <si>
    <t>Dárková taška na A4 na výškku</t>
  </si>
  <si>
    <t>ks</t>
  </si>
  <si>
    <t>Dárková taška malá</t>
  </si>
  <si>
    <t>Popis</t>
  </si>
  <si>
    <t xml:space="preserve">Měrná jednotka [MJ] </t>
  </si>
  <si>
    <t>Maximální cena za jednotlivé položky 
 v Kč BEZ DPH</t>
  </si>
  <si>
    <t xml:space="preserve">Fakturace </t>
  </si>
  <si>
    <t>Společná faktura</t>
  </si>
  <si>
    <t xml:space="preserve">Kontaktní osoba 
k převzetí zboží </t>
  </si>
  <si>
    <t xml:space="preserve">Místo dodání </t>
  </si>
  <si>
    <t>POZNÁMKA</t>
  </si>
  <si>
    <t xml:space="preserve">CPV - výběr
PROPAGAČNÍ PŘEDMĚTY </t>
  </si>
  <si>
    <t>Sklad: 
Ilona Skalová,
Tel.: 37763 1333,
či
Vnější vztahy: 
Hana Kalašová, 
Tel.: 37763 1071,
725 870 136</t>
  </si>
  <si>
    <t>Univerzitní 22, 
301 00 Plzeň,
Fakulta strojní,
Provoz a služby - Centrální sklad ZČU,
místnost UU 010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</si>
  <si>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</si>
  <si>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Název</t>
  </si>
  <si>
    <r>
      <t>Blok z recyklovaného papíru</t>
    </r>
    <r>
      <rPr>
        <sz val="11"/>
        <color rgb="FFFF0000"/>
        <rFont val="Calibri"/>
        <family val="2"/>
        <scheme val="minor"/>
      </rPr>
      <t xml:space="preserve"> formátu A5</t>
    </r>
  </si>
  <si>
    <r>
      <t>Luxusní dárková taška bílá.
Rozměry min. 30 cm na výšku, min. 23 cm na šířku, skládací dno min. 10 cm.
Materiál: křídový papír (min. 200g/m2), laminace</t>
    </r>
    <r>
      <rPr>
        <sz val="11"/>
        <color rgb="FFFF0000"/>
        <rFont val="Calibri"/>
        <family val="2"/>
        <scheme val="minor"/>
      </rPr>
      <t xml:space="preserve"> lesklá</t>
    </r>
    <r>
      <rPr>
        <sz val="11"/>
        <color theme="1"/>
        <rFont val="Calibri"/>
        <family val="2"/>
        <scheme val="minor"/>
      </rPr>
      <t xml:space="preserve">, složený karton na dně. Bavlněná bílá držadla.
Modrý tisk barvy CMYK 96/69/0/0 dle přiloženého ilustračního obrázku - přední i zadní díl.
Tisková data (na míru) zašle objednatel až vítěznému dodavateli (potisk odpovídá ilustračnímu obrázku). </t>
    </r>
  </si>
  <si>
    <r>
      <t>Luxusní dárková taška bílá.
Rozměry min. 20 cm na výšku, min. 15 cm na šířku, skládací dno min. 10 cm.
Materiál: křídový papír (min. 200g/m2), laminace</t>
    </r>
    <r>
      <rPr>
        <sz val="11"/>
        <color rgb="FFFF0000"/>
        <rFont val="Calibri"/>
        <family val="2"/>
        <scheme val="minor"/>
      </rPr>
      <t xml:space="preserve"> lesklá</t>
    </r>
    <r>
      <rPr>
        <sz val="11"/>
        <color theme="1"/>
        <rFont val="Calibri"/>
        <family val="2"/>
        <scheme val="minor"/>
      </rPr>
      <t xml:space="preserve">, složený karton na dně. Bavlněná bílá držadla.
Modrý tisk barvy CMYK 96/69/0/0 dle přiloženého ilustračního obrázku - přední i zadní díl.
Tisková data (na míru) zašle objednatel až vítěznému dodavateli (potisk odpovídá ilustračnímu obrázku). 
</t>
    </r>
  </si>
  <si>
    <r>
      <t xml:space="preserve">Blok z recyklovaného papíru.
</t>
    </r>
    <r>
      <rPr>
        <sz val="11"/>
        <color rgb="FFFF0000"/>
        <rFont val="Calibri"/>
        <family val="2"/>
        <scheme val="minor"/>
      </rPr>
      <t>Blok formátu A5.</t>
    </r>
    <r>
      <rPr>
        <sz val="11"/>
        <color theme="1"/>
        <rFont val="Calibri"/>
        <family val="2"/>
        <scheme val="minor"/>
      </rPr>
      <t xml:space="preserve">
Gramáž: obálka 250 g/m2, vnitřní listy 80 g/m2.
Lepená vazba</t>
    </r>
    <r>
      <rPr>
        <sz val="11"/>
        <color rgb="FFFF0000"/>
        <rFont val="Calibri"/>
        <family val="2"/>
        <scheme val="minor"/>
      </rPr>
      <t>. Lepená vazba vlevo, tedy na delší straně. Vznikne tak formát "klasický sešit".</t>
    </r>
    <r>
      <rPr>
        <sz val="11"/>
        <color theme="1"/>
        <rFont val="Calibri"/>
        <family val="2"/>
        <scheme val="minor"/>
      </rPr>
      <t xml:space="preserve">
Obsah min. 60 jednostranně linkovaných listů </t>
    </r>
    <r>
      <rPr>
        <sz val="11"/>
        <color rgb="FFFF0000"/>
        <rFont val="Calibri"/>
        <family val="2"/>
        <scheme val="minor"/>
      </rPr>
      <t>(recyklovaných)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color rgb="FFFF0000"/>
        <rFont val="Calibri"/>
        <family val="2"/>
        <scheme val="minor"/>
      </rPr>
      <t xml:space="preserve"> potisk 1/0.</t>
    </r>
    <r>
      <rPr>
        <sz val="11"/>
        <color theme="1"/>
        <rFont val="Calibri"/>
        <family val="2"/>
        <scheme val="minor"/>
      </rPr>
      <t xml:space="preserve">
Obálka s potiskem dle přiloženého ilustrativního obrázku - modrá barva CMYK 96/69/0/0.
</t>
    </r>
    <r>
      <rPr>
        <sz val="11"/>
        <color rgb="FFFF0000"/>
        <rFont val="Calibri"/>
        <family val="2"/>
        <scheme val="minor"/>
      </rPr>
      <t>Obálku i vnitřní listy prosím zachovat v recyklovaném papíru.</t>
    </r>
    <r>
      <rPr>
        <sz val="11"/>
        <color theme="1"/>
        <rFont val="Calibri"/>
        <family val="2"/>
        <scheme val="minor"/>
      </rPr>
      <t xml:space="preserve">
Na předposlední straně krátký informativní odstavec a kontakty na univerzitu.
</t>
    </r>
    <r>
      <rPr>
        <sz val="11"/>
        <color rgb="FFFF0000"/>
        <rFont val="Calibri"/>
        <family val="2"/>
        <scheme val="minor"/>
      </rPr>
      <t>Rekaputilace tisku:
- titulní list (obálka): potisk 1/0
- 60 listů recykl. 80 gr.: potisk 1/0
- zadní list (obálka): potisk 1/1
Všechny potisky v univerzitní modré barvě (resp. linkování může být přibližné, ostatní potisk přesná barva CMYK).</t>
    </r>
    <r>
      <rPr>
        <sz val="11"/>
        <color theme="1"/>
        <rFont val="Calibri"/>
        <family val="2"/>
        <scheme val="minor"/>
      </rPr>
      <t xml:space="preserve">
Tisková data (na míru) zašle objednatel až vítěznému dodavateli (potisk odpovídá ilustračnímu obrázku). </t>
    </r>
  </si>
  <si>
    <t>Požadavek zadavatele: 
do sloupce označeného textem:</t>
  </si>
  <si>
    <t xml:space="preserve">Dodavatel doplní do jednotlivých prázdných žlutě podbarvených buněk požadované údaje, tj.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</si>
</sst>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vertical="center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textRotation="90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0" fillId="0" borderId="18" xfId="0" applyNumberFormat="1" applyFill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8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5" borderId="0" xfId="0" applyFont="1" applyFill="1" applyAlignment="1" applyProtection="1">
      <alignment horizontal="left" vertical="center" wrapText="1"/>
      <protection/>
    </xf>
    <xf numFmtId="0" fontId="10" fillId="5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22" xfId="0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 applyProtection="1">
      <alignment horizontal="center" vertical="center" wrapText="1"/>
      <protection/>
    </xf>
    <xf numFmtId="0" fontId="0" fillId="3" borderId="30" xfId="0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1047750</xdr:colOff>
      <xdr:row>5</xdr:row>
      <xdr:rowOff>228600</xdr:rowOff>
    </xdr:from>
    <xdr:to>
      <xdr:col>6</xdr:col>
      <xdr:colOff>2286000</xdr:colOff>
      <xdr:row>5</xdr:row>
      <xdr:rowOff>1838325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2457450"/>
          <a:ext cx="1238250" cy="1609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1095375</xdr:colOff>
      <xdr:row>6</xdr:row>
      <xdr:rowOff>180975</xdr:rowOff>
    </xdr:from>
    <xdr:to>
      <xdr:col>6</xdr:col>
      <xdr:colOff>2295525</xdr:colOff>
      <xdr:row>6</xdr:row>
      <xdr:rowOff>1704975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4457700"/>
          <a:ext cx="120015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657225</xdr:colOff>
      <xdr:row>7</xdr:row>
      <xdr:rowOff>1028700</xdr:rowOff>
    </xdr:from>
    <xdr:to>
      <xdr:col>6</xdr:col>
      <xdr:colOff>2762250</xdr:colOff>
      <xdr:row>7</xdr:row>
      <xdr:rowOff>2362200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7191375"/>
          <a:ext cx="2105025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showGridLines="0" tabSelected="1" zoomScale="80" zoomScaleNormal="80" workbookViewId="0" topLeftCell="A1">
      <selection activeCell="J6" sqref="J6:J8"/>
    </sheetView>
  </sheetViews>
  <sheetFormatPr defaultColWidth="8.7109375" defaultRowHeight="15"/>
  <cols>
    <col min="1" max="1" width="1.421875" style="3" bestFit="1" customWidth="1"/>
    <col min="2" max="2" width="5.57421875" style="3" bestFit="1" customWidth="1"/>
    <col min="3" max="3" width="37.57421875" style="5" bestFit="1" customWidth="1"/>
    <col min="4" max="4" width="9.57421875" style="65" bestFit="1" customWidth="1"/>
    <col min="5" max="5" width="9.00390625" style="4" bestFit="1" customWidth="1"/>
    <col min="6" max="6" width="111.00390625" style="5" customWidth="1"/>
    <col min="7" max="7" width="47.140625" style="5" customWidth="1"/>
    <col min="8" max="8" width="20.140625" style="5" hidden="1" customWidth="1"/>
    <col min="9" max="9" width="24.00390625" style="3" bestFit="1" customWidth="1"/>
    <col min="10" max="10" width="23.140625" style="3" customWidth="1"/>
    <col min="11" max="11" width="20.57421875" style="3" bestFit="1" customWidth="1"/>
    <col min="12" max="12" width="19.8515625" style="3" customWidth="1"/>
    <col min="13" max="13" width="12.140625" style="3" customWidth="1"/>
    <col min="14" max="14" width="22.421875" style="3" bestFit="1" customWidth="1"/>
    <col min="15" max="15" width="22.421875" style="3" customWidth="1"/>
    <col min="16" max="16" width="29.57421875" style="3" customWidth="1"/>
    <col min="17" max="17" width="11.140625" style="3" hidden="1" customWidth="1"/>
    <col min="18" max="18" width="35.57421875" style="6" customWidth="1"/>
    <col min="19" max="16384" width="8.7109375" style="3" customWidth="1"/>
  </cols>
  <sheetData>
    <row r="1" spans="2:4" ht="40.7" customHeight="1">
      <c r="B1" s="69" t="s">
        <v>13</v>
      </c>
      <c r="C1" s="70"/>
      <c r="D1" s="70"/>
    </row>
    <row r="2" spans="2:12" ht="20.1" customHeight="1">
      <c r="B2" s="79" t="s">
        <v>34</v>
      </c>
      <c r="C2" s="80"/>
      <c r="D2" s="81" t="s">
        <v>0</v>
      </c>
      <c r="E2" s="82"/>
      <c r="F2" s="85" t="s">
        <v>35</v>
      </c>
      <c r="G2" s="2"/>
      <c r="H2" s="2"/>
      <c r="I2" s="7"/>
      <c r="J2" s="7"/>
      <c r="K2" s="7"/>
      <c r="L2" s="7"/>
    </row>
    <row r="3" spans="2:12" ht="20.1" customHeight="1" thickBot="1">
      <c r="B3" s="79"/>
      <c r="C3" s="80"/>
      <c r="D3" s="83"/>
      <c r="E3" s="84"/>
      <c r="F3" s="85"/>
      <c r="G3" s="2"/>
      <c r="H3" s="2"/>
      <c r="I3" s="8"/>
      <c r="J3" s="8"/>
      <c r="L3" s="8"/>
    </row>
    <row r="4" spans="2:18" ht="34.5" customHeight="1" thickBot="1">
      <c r="B4" s="9"/>
      <c r="C4" s="10"/>
      <c r="D4" s="11"/>
      <c r="E4" s="11"/>
      <c r="F4" s="12"/>
      <c r="G4" s="12"/>
      <c r="H4" s="13"/>
      <c r="J4" s="14" t="s">
        <v>0</v>
      </c>
      <c r="R4" s="15"/>
    </row>
    <row r="5" spans="2:19" ht="61.5" thickBot="1" thickTop="1">
      <c r="B5" s="16" t="s">
        <v>1</v>
      </c>
      <c r="C5" s="17" t="s">
        <v>29</v>
      </c>
      <c r="D5" s="17" t="s">
        <v>2</v>
      </c>
      <c r="E5" s="17" t="s">
        <v>18</v>
      </c>
      <c r="F5" s="17" t="s">
        <v>17</v>
      </c>
      <c r="G5" s="1" t="s">
        <v>12</v>
      </c>
      <c r="H5" s="17" t="s">
        <v>19</v>
      </c>
      <c r="I5" s="17" t="s">
        <v>3</v>
      </c>
      <c r="J5" s="18" t="s">
        <v>4</v>
      </c>
      <c r="K5" s="19" t="s">
        <v>5</v>
      </c>
      <c r="L5" s="19" t="s">
        <v>6</v>
      </c>
      <c r="M5" s="17" t="s">
        <v>20</v>
      </c>
      <c r="N5" s="19" t="s">
        <v>22</v>
      </c>
      <c r="O5" s="17" t="s">
        <v>23</v>
      </c>
      <c r="P5" s="17" t="s">
        <v>28</v>
      </c>
      <c r="Q5" s="17" t="s">
        <v>24</v>
      </c>
      <c r="R5" s="20" t="s">
        <v>25</v>
      </c>
      <c r="S5" s="21"/>
    </row>
    <row r="6" spans="1:19" ht="161.45" customHeight="1" thickTop="1">
      <c r="A6" s="22"/>
      <c r="B6" s="23">
        <v>1</v>
      </c>
      <c r="C6" s="24" t="s">
        <v>14</v>
      </c>
      <c r="D6" s="25">
        <v>400</v>
      </c>
      <c r="E6" s="26" t="s">
        <v>15</v>
      </c>
      <c r="F6" s="27" t="s">
        <v>31</v>
      </c>
      <c r="G6" s="28"/>
      <c r="H6" s="29">
        <f aca="true" t="shared" si="0" ref="H6:H8">D6*I6</f>
        <v>28000</v>
      </c>
      <c r="I6" s="30">
        <v>70</v>
      </c>
      <c r="J6" s="66">
        <v>28.5</v>
      </c>
      <c r="K6" s="31">
        <f aca="true" t="shared" si="1" ref="K6:K8">D6*J6</f>
        <v>11400</v>
      </c>
      <c r="L6" s="32" t="str">
        <f aca="true" t="shared" si="2" ref="L6:L8">IF(ISNUMBER(J6),IF(J6&gt;I6,"NEVYHOVUJE","VYHOVUJE")," ")</f>
        <v>VYHOVUJE</v>
      </c>
      <c r="M6" s="90" t="s">
        <v>21</v>
      </c>
      <c r="N6" s="90" t="s">
        <v>26</v>
      </c>
      <c r="O6" s="90" t="s">
        <v>27</v>
      </c>
      <c r="P6" s="33">
        <v>42</v>
      </c>
      <c r="Q6" s="76"/>
      <c r="R6" s="34" t="s">
        <v>11</v>
      </c>
      <c r="S6" s="21"/>
    </row>
    <row r="7" spans="2:19" ht="148.7" customHeight="1">
      <c r="B7" s="35">
        <v>2</v>
      </c>
      <c r="C7" s="36" t="s">
        <v>16</v>
      </c>
      <c r="D7" s="37">
        <v>400</v>
      </c>
      <c r="E7" s="38" t="s">
        <v>15</v>
      </c>
      <c r="F7" s="39" t="s">
        <v>32</v>
      </c>
      <c r="G7" s="40"/>
      <c r="H7" s="41">
        <f t="shared" si="0"/>
        <v>24000</v>
      </c>
      <c r="I7" s="42">
        <v>60</v>
      </c>
      <c r="J7" s="67">
        <v>25.900000000000002</v>
      </c>
      <c r="K7" s="43">
        <f t="shared" si="1"/>
        <v>10360</v>
      </c>
      <c r="L7" s="44" t="str">
        <f t="shared" si="2"/>
        <v>VYHOVUJE</v>
      </c>
      <c r="M7" s="91"/>
      <c r="N7" s="91"/>
      <c r="O7" s="91"/>
      <c r="P7" s="45">
        <v>42</v>
      </c>
      <c r="Q7" s="77"/>
      <c r="R7" s="46" t="s">
        <v>11</v>
      </c>
      <c r="S7" s="21"/>
    </row>
    <row r="8" spans="2:19" ht="272.45" customHeight="1" thickBot="1">
      <c r="B8" s="47">
        <v>3</v>
      </c>
      <c r="C8" s="48" t="s">
        <v>30</v>
      </c>
      <c r="D8" s="49">
        <v>500</v>
      </c>
      <c r="E8" s="50" t="s">
        <v>15</v>
      </c>
      <c r="F8" s="51" t="s">
        <v>33</v>
      </c>
      <c r="G8" s="52"/>
      <c r="H8" s="53">
        <f t="shared" si="0"/>
        <v>15000</v>
      </c>
      <c r="I8" s="54">
        <v>30</v>
      </c>
      <c r="J8" s="68">
        <v>18.2</v>
      </c>
      <c r="K8" s="55">
        <f t="shared" si="1"/>
        <v>9100</v>
      </c>
      <c r="L8" s="56" t="str">
        <f t="shared" si="2"/>
        <v>VYHOVUJE</v>
      </c>
      <c r="M8" s="92"/>
      <c r="N8" s="92"/>
      <c r="O8" s="92"/>
      <c r="P8" s="57">
        <v>42</v>
      </c>
      <c r="Q8" s="78"/>
      <c r="R8" s="58" t="s">
        <v>11</v>
      </c>
      <c r="S8" s="21"/>
    </row>
    <row r="9" spans="3:11" ht="13.5" customHeight="1" thickBot="1" thickTop="1">
      <c r="C9" s="3"/>
      <c r="D9" s="3"/>
      <c r="E9" s="3"/>
      <c r="F9" s="3"/>
      <c r="G9" s="3"/>
      <c r="H9" s="3"/>
      <c r="K9" s="59"/>
    </row>
    <row r="10" spans="2:18" ht="60.75" customHeight="1" thickBot="1" thickTop="1">
      <c r="B10" s="71" t="s">
        <v>7</v>
      </c>
      <c r="C10" s="72"/>
      <c r="D10" s="72"/>
      <c r="E10" s="72"/>
      <c r="F10" s="72"/>
      <c r="G10" s="72"/>
      <c r="H10" s="60"/>
      <c r="I10" s="61" t="s">
        <v>8</v>
      </c>
      <c r="J10" s="73" t="s">
        <v>9</v>
      </c>
      <c r="K10" s="74"/>
      <c r="L10" s="75"/>
      <c r="M10" s="13"/>
      <c r="N10" s="13"/>
      <c r="O10" s="13"/>
      <c r="P10" s="13"/>
      <c r="Q10" s="13"/>
      <c r="R10" s="62"/>
    </row>
    <row r="11" spans="2:12" ht="33" customHeight="1" thickBot="1" thickTop="1">
      <c r="B11" s="86" t="s">
        <v>10</v>
      </c>
      <c r="C11" s="86"/>
      <c r="D11" s="86"/>
      <c r="E11" s="86"/>
      <c r="F11" s="86"/>
      <c r="G11" s="86"/>
      <c r="H11" s="63"/>
      <c r="I11" s="64">
        <f>SUM(H6:H8)</f>
        <v>67000</v>
      </c>
      <c r="J11" s="87">
        <f>SUM(K6:K8)</f>
        <v>30860</v>
      </c>
      <c r="K11" s="88"/>
      <c r="L11" s="89"/>
    </row>
    <row r="12" ht="14.25" customHeight="1" thickTop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gbVMXPP0JvT034Dc04vVoXdiCR4wG2r+B2xGajA9SsL9xFLpKOVzivobH/KrXJUoi8e5PGSbBXenY2loCkjiWg==" saltValue="hq7HfNsGNygbgNgIlGD4WA==" spinCount="100000" sheet="1" objects="1" scenarios="1" selectLockedCells="1"/>
  <mergeCells count="12">
    <mergeCell ref="B11:G11"/>
    <mergeCell ref="J11:L11"/>
    <mergeCell ref="N6:N8"/>
    <mergeCell ref="O6:O8"/>
    <mergeCell ref="M6:M8"/>
    <mergeCell ref="B1:D1"/>
    <mergeCell ref="B10:G10"/>
    <mergeCell ref="J10:L10"/>
    <mergeCell ref="Q6:Q8"/>
    <mergeCell ref="B2:C3"/>
    <mergeCell ref="D2:E3"/>
    <mergeCell ref="F2:F3"/>
  </mergeCells>
  <conditionalFormatting sqref="B6:B8 D6:D8">
    <cfRule type="containsBlanks" priority="44" dxfId="6">
      <formula>LEN(TRIM(B6))=0</formula>
    </cfRule>
  </conditionalFormatting>
  <conditionalFormatting sqref="B6:B8">
    <cfRule type="cellIs" priority="39" dxfId="5" operator="greaterThanOrEqual">
      <formula>1</formula>
    </cfRule>
  </conditionalFormatting>
  <conditionalFormatting sqref="R7:R8 L6:L8 Q6:R6">
    <cfRule type="cellIs" priority="36" dxfId="4" operator="equal">
      <formula>"VYHOVUJE"</formula>
    </cfRule>
  </conditionalFormatting>
  <conditionalFormatting sqref="R7:R8 L6:L8 Q6:R6">
    <cfRule type="cellIs" priority="35" dxfId="3" operator="equal">
      <formula>"NEVYHOVUJE"</formula>
    </cfRule>
  </conditionalFormatting>
  <conditionalFormatting sqref="J6:J8">
    <cfRule type="containsBlanks" priority="6" dxfId="2">
      <formula>LEN(TRIM(J6))=0</formula>
    </cfRule>
  </conditionalFormatting>
  <conditionalFormatting sqref="J6:J8">
    <cfRule type="notContainsBlanks" priority="5" dxfId="1">
      <formula>LEN(TRIM(J6))&gt;0</formula>
    </cfRule>
  </conditionalFormatting>
  <conditionalFormatting sqref="J6:J8">
    <cfRule type="notContainsBlanks" priority="4" dxfId="0">
      <formula>LEN(TRIM(J6))&gt;0</formula>
    </cfRule>
  </conditionalFormatting>
  <dataValidations count="2">
    <dataValidation type="list" showInputMessage="1" showErrorMessage="1" sqref="E6:E8">
      <formula1>"ks,bal,sada,"</formula1>
    </dataValidation>
    <dataValidation type="list" allowBlank="1" showInputMessage="1" showErrorMessage="1" sqref="R6:R8">
      <formula1>#REF!</formula1>
    </dataValidation>
  </dataValidations>
  <printOptions/>
  <pageMargins left="0.11811023622047245" right="0" top="0.7874015748031497" bottom="0.7874015748031497" header="0.31496062992125984" footer="0.31496062992125984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Tomas Hrdina - SPEED PRESS Plus a.s.</cp:lastModifiedBy>
  <cp:lastPrinted>2021-03-09T07:40:30Z</cp:lastPrinted>
  <dcterms:created xsi:type="dcterms:W3CDTF">2014-03-05T12:43:32Z</dcterms:created>
  <dcterms:modified xsi:type="dcterms:W3CDTF">2021-03-24T06:07:15Z</dcterms:modified>
  <cp:category/>
  <cp:version/>
  <cp:contentType/>
  <cp:contentStatus/>
  <cp:revision>1</cp:revision>
</cp:coreProperties>
</file>