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/>
  <bookViews>
    <workbookView xWindow="0" yWindow="0" windowWidth="23040" windowHeight="9060" activeTab="0"/>
  </bookViews>
  <sheets>
    <sheet name="Tonery" sheetId="1" r:id="rId1"/>
  </sheets>
  <externalReferences>
    <externalReference r:id="rId4"/>
  </externalReferences>
  <definedNames>
    <definedName name="_xlnm.Print_Area" localSheetId="0">'Tonery'!$B$1:$R$14</definedName>
  </definedNames>
  <calcPr calcId="145621"/>
</workbook>
</file>

<file path=xl/sharedStrings.xml><?xml version="1.0" encoding="utf-8"?>
<sst xmlns="http://schemas.openxmlformats.org/spreadsheetml/2006/main" count="53" uniqueCount="43">
  <si>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</si>
  <si>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</si>
  <si>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</si>
  <si>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</si>
  <si>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</si>
  <si>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</si>
  <si>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</si>
  <si>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</si>
  <si>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</si>
  <si>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</si>
  <si>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30125110-5 - Tonery pro laserové tiskárny/faxové přístroje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</si>
  <si>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</si>
  <si>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</si>
  <si>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</si>
  <si>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377 631 332.</t>
  </si>
  <si>
    <t>ks</t>
  </si>
  <si>
    <t>Příloha č. 2 Kupní smlouvy - technická specifikace
Tonery (II.) 010 - 2021 (originální)</t>
  </si>
  <si>
    <t>Název</t>
  </si>
  <si>
    <t>Toner do tiskárny OKI B432 - černý</t>
  </si>
  <si>
    <t>Měrná jednotka [MJ]</t>
  </si>
  <si>
    <t xml:space="preserve">Popis </t>
  </si>
  <si>
    <t>Originální toner. Výtěžnost 7 000 stran.</t>
  </si>
  <si>
    <t xml:space="preserve">Fakturace </t>
  </si>
  <si>
    <t>Samostatná faktura</t>
  </si>
  <si>
    <t xml:space="preserve">Financováno
 z projektových finančních prostředků </t>
  </si>
  <si>
    <t>NE</t>
  </si>
  <si>
    <t>Pokud financováno z projektových prostředků, pak ŘEŠITEL uvede: NÁZEV A ČÍSLO DOTAČNÍHO PROJEKTU</t>
  </si>
  <si>
    <t>Kontaktní osoba 
k převzetí zboží</t>
  </si>
  <si>
    <t xml:space="preserve">Místo dodání </t>
  </si>
  <si>
    <t xml:space="preserve">Univerzitní 8,  
301 00 Plzeň,
Rektorát - Útvar prorektora pro výzkum a vývoj,
místnost UR 118 </t>
  </si>
  <si>
    <t xml:space="preserve">VYZ - PhDr. Irena Görnerová, 
Tel.: 702 038 179,
renkav@rek.zcu.cz </t>
  </si>
  <si>
    <t xml:space="preserve">Termín dodání </t>
  </si>
  <si>
    <t>Maximální cena za jednotlivé položky 
 v Kč BEZ DPH</t>
  </si>
  <si>
    <t xml:space="preserve">POZNÁMKA </t>
  </si>
  <si>
    <t>CPV - výběr
TONERY</t>
  </si>
  <si>
    <t>Toner do tiskárny OKI MC562w - modrý</t>
  </si>
  <si>
    <t>Toner do tiskárny OKI MC562w - žlutý</t>
  </si>
  <si>
    <t>Toner do tiskárny OKI MC562w - červený</t>
  </si>
  <si>
    <t>Toner do tiskárny OKI MC562w - černý</t>
  </si>
  <si>
    <t>KIV - Helena Ptáčková,
Tel.: 37763 2463</t>
  </si>
  <si>
    <t>Technická 8, 
301 00 Plzeň, 
Fakulta aplikovaných věd
Katedra informatiky a výpočetní techniky,
místnost UC 356</t>
  </si>
  <si>
    <t>Originální toner. Výtěžnost 2 000 stran.</t>
  </si>
  <si>
    <t>Originální toner. Výtěžnost 3 500 stran.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</si>
</sst>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5A9E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8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 indent="1"/>
    </xf>
    <xf numFmtId="16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top" wrapText="1"/>
    </xf>
    <xf numFmtId="0" fontId="0" fillId="0" borderId="0" xfId="0" applyAlignment="1">
      <alignment horizontal="left" vertical="center" wrapText="1" indent="1"/>
    </xf>
    <xf numFmtId="0" fontId="4" fillId="0" borderId="0" xfId="0" applyFont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0" borderId="5" xfId="0" applyBorder="1"/>
    <xf numFmtId="0" fontId="0" fillId="0" borderId="0" xfId="0" applyAlignment="1">
      <alignment horizontal="lef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left" vertical="center" wrapText="1" inden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7" xfId="0" applyFill="1" applyBorder="1" applyAlignment="1">
      <alignment horizontal="left" vertical="center" wrapText="1" indent="1"/>
    </xf>
    <xf numFmtId="3" fontId="0" fillId="3" borderId="10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left" vertical="center" wrapText="1" inden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left" vertical="center" wrapText="1" inden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left" vertical="center" wrapText="1" inden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5" borderId="11" xfId="0" applyFont="1" applyFill="1" applyBorder="1" applyAlignment="1">
      <alignment horizontal="left" vertical="center" wrapText="1" indent="1"/>
    </xf>
    <xf numFmtId="0" fontId="0" fillId="5" borderId="13" xfId="0" applyFont="1" applyFill="1" applyBorder="1" applyAlignment="1">
      <alignment horizontal="left" vertical="center" wrapText="1" indent="1"/>
    </xf>
    <xf numFmtId="0" fontId="0" fillId="5" borderId="15" xfId="0" applyFont="1" applyFill="1" applyBorder="1" applyAlignment="1">
      <alignment horizontal="left" vertical="center" wrapText="1" indent="1"/>
    </xf>
    <xf numFmtId="0" fontId="0" fillId="5" borderId="1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16" xfId="0" applyBorder="1"/>
    <xf numFmtId="0" fontId="0" fillId="5" borderId="11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lef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5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019-0012-21%20VYZ%20G&#246;rnerov&#225;%20Tonery%20originalni_B432_7000str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4"/>
  <sheetViews>
    <sheetView tabSelected="1" zoomScale="56" zoomScaleNormal="56" workbookViewId="0" topLeftCell="A1">
      <selection activeCell="L21" sqref="L21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3.7109375" style="1" bestFit="1" customWidth="1"/>
    <col min="4" max="4" width="9.7109375" style="2" bestFit="1" customWidth="1"/>
    <col min="5" max="5" width="9.00390625" style="3" bestFit="1" customWidth="1"/>
    <col min="6" max="6" width="40.7109375" style="1" bestFit="1" customWidth="1"/>
    <col min="7" max="7" width="29.57421875" style="1" bestFit="1" customWidth="1"/>
    <col min="8" max="8" width="20.57421875" style="1" bestFit="1" customWidth="1"/>
    <col min="9" max="9" width="19.00390625" style="1" bestFit="1" customWidth="1"/>
    <col min="10" max="10" width="27.421875" style="5" hidden="1" customWidth="1"/>
    <col min="11" max="11" width="27.57421875" style="5" customWidth="1"/>
    <col min="12" max="12" width="44.00390625" style="5" customWidth="1"/>
    <col min="13" max="13" width="20.421875" style="1" customWidth="1"/>
    <col min="14" max="14" width="14.28125" style="1" hidden="1" customWidth="1"/>
    <col min="15" max="15" width="20.7109375" style="5" bestFit="1" customWidth="1"/>
    <col min="16" max="16" width="24.7109375" style="5" customWidth="1"/>
    <col min="17" max="17" width="20.7109375" style="5" bestFit="1" customWidth="1"/>
    <col min="18" max="18" width="19.7109375" style="5" bestFit="1" customWidth="1"/>
    <col min="19" max="19" width="19.7109375" style="5" hidden="1" customWidth="1"/>
    <col min="20" max="20" width="52.28125" style="4" bestFit="1" customWidth="1"/>
    <col min="21" max="16384" width="8.8515625" style="5" customWidth="1"/>
  </cols>
  <sheetData>
    <row r="1" spans="2:5" ht="34.2" customHeight="1">
      <c r="B1" s="87" t="s">
        <v>16</v>
      </c>
      <c r="C1" s="87"/>
      <c r="D1" s="28"/>
      <c r="E1" s="29"/>
    </row>
    <row r="2" spans="2:5" ht="22.2" customHeight="1">
      <c r="B2" s="32"/>
      <c r="C2" s="32"/>
      <c r="D2" s="28"/>
      <c r="E2" s="29"/>
    </row>
    <row r="3" spans="2:20" s="27" customFormat="1" ht="25.2" customHeight="1">
      <c r="B3" s="33"/>
      <c r="C3" s="30" t="s">
        <v>0</v>
      </c>
      <c r="D3" s="10"/>
      <c r="E3" s="10"/>
      <c r="F3" s="10"/>
      <c r="G3" s="31"/>
      <c r="H3" s="31"/>
      <c r="I3" s="31"/>
      <c r="J3" s="31"/>
      <c r="K3" s="31"/>
      <c r="L3" s="7"/>
      <c r="M3" s="34"/>
      <c r="N3" s="20"/>
      <c r="O3" s="34"/>
      <c r="P3" s="34"/>
      <c r="Q3" s="34"/>
      <c r="R3" s="34"/>
      <c r="T3" s="20"/>
    </row>
    <row r="4" spans="2:20" s="27" customFormat="1" ht="25.2" customHeight="1" thickBot="1">
      <c r="B4" s="35"/>
      <c r="C4" s="37" t="s">
        <v>1</v>
      </c>
      <c r="D4" s="10"/>
      <c r="E4" s="10"/>
      <c r="F4" s="10"/>
      <c r="G4" s="10"/>
      <c r="H4" s="7"/>
      <c r="I4" s="7"/>
      <c r="J4" s="7"/>
      <c r="K4" s="7"/>
      <c r="L4" s="7"/>
      <c r="M4" s="20"/>
      <c r="N4" s="20"/>
      <c r="O4" s="7"/>
      <c r="P4" s="7"/>
      <c r="R4" s="7"/>
      <c r="T4" s="20"/>
    </row>
    <row r="5" spans="2:20" ht="34.5" customHeight="1" thickBot="1">
      <c r="B5" s="11"/>
      <c r="C5" s="12"/>
      <c r="D5" s="13"/>
      <c r="E5" s="13"/>
      <c r="F5" s="6"/>
      <c r="G5" s="14" t="s">
        <v>2</v>
      </c>
      <c r="H5" s="6"/>
      <c r="I5" s="6"/>
      <c r="M5" s="15"/>
      <c r="N5" s="15"/>
      <c r="P5" s="14" t="s">
        <v>2</v>
      </c>
      <c r="T5" s="9"/>
    </row>
    <row r="6" spans="2:20" ht="102.75" customHeight="1" thickBot="1" thickTop="1">
      <c r="B6" s="16" t="s">
        <v>3</v>
      </c>
      <c r="C6" s="38" t="s">
        <v>17</v>
      </c>
      <c r="D6" s="17" t="s">
        <v>4</v>
      </c>
      <c r="E6" s="38" t="s">
        <v>19</v>
      </c>
      <c r="F6" s="38" t="s">
        <v>20</v>
      </c>
      <c r="G6" s="18" t="s">
        <v>5</v>
      </c>
      <c r="H6" s="38" t="s">
        <v>22</v>
      </c>
      <c r="I6" s="38" t="s">
        <v>24</v>
      </c>
      <c r="J6" s="38" t="s">
        <v>26</v>
      </c>
      <c r="K6" s="39" t="s">
        <v>27</v>
      </c>
      <c r="L6" s="38" t="s">
        <v>28</v>
      </c>
      <c r="M6" s="38" t="s">
        <v>31</v>
      </c>
      <c r="N6" s="38" t="s">
        <v>32</v>
      </c>
      <c r="O6" s="17" t="s">
        <v>6</v>
      </c>
      <c r="P6" s="19" t="s">
        <v>7</v>
      </c>
      <c r="Q6" s="40" t="s">
        <v>8</v>
      </c>
      <c r="R6" s="40" t="s">
        <v>9</v>
      </c>
      <c r="S6" s="38" t="s">
        <v>33</v>
      </c>
      <c r="T6" s="38" t="s">
        <v>34</v>
      </c>
    </row>
    <row r="7" spans="2:20" ht="69" customHeight="1" thickBot="1" thickTop="1">
      <c r="B7" s="41">
        <v>1</v>
      </c>
      <c r="C7" s="42" t="s">
        <v>18</v>
      </c>
      <c r="D7" s="43">
        <v>1</v>
      </c>
      <c r="E7" s="44" t="s">
        <v>15</v>
      </c>
      <c r="F7" s="45" t="s">
        <v>21</v>
      </c>
      <c r="G7" s="100"/>
      <c r="H7" s="46" t="s">
        <v>23</v>
      </c>
      <c r="I7" s="44" t="s">
        <v>25</v>
      </c>
      <c r="J7" s="44"/>
      <c r="K7" s="47" t="s">
        <v>30</v>
      </c>
      <c r="L7" s="47" t="s">
        <v>29</v>
      </c>
      <c r="M7" s="48">
        <v>14</v>
      </c>
      <c r="N7" s="49">
        <f>D7*O7</f>
        <v>3000</v>
      </c>
      <c r="O7" s="50">
        <v>3000</v>
      </c>
      <c r="P7" s="104"/>
      <c r="Q7" s="51">
        <f>D7*P7</f>
        <v>0</v>
      </c>
      <c r="R7" s="52" t="str">
        <f aca="true" t="shared" si="0" ref="R7">IF(ISNUMBER(P7),IF(P7&gt;O7,"NEVYHOVUJE","VYHOVUJE")," ")</f>
        <v xml:space="preserve"> </v>
      </c>
      <c r="S7" s="44"/>
      <c r="T7" s="53" t="s">
        <v>10</v>
      </c>
    </row>
    <row r="8" spans="2:20" ht="28.2" customHeight="1">
      <c r="B8" s="54">
        <v>2</v>
      </c>
      <c r="C8" s="55" t="s">
        <v>35</v>
      </c>
      <c r="D8" s="56">
        <v>1</v>
      </c>
      <c r="E8" s="57" t="s">
        <v>15</v>
      </c>
      <c r="F8" s="81" t="s">
        <v>41</v>
      </c>
      <c r="G8" s="101"/>
      <c r="H8" s="97" t="s">
        <v>23</v>
      </c>
      <c r="I8" s="84" t="s">
        <v>25</v>
      </c>
      <c r="J8" s="84"/>
      <c r="K8" s="97" t="s">
        <v>39</v>
      </c>
      <c r="L8" s="97" t="s">
        <v>40</v>
      </c>
      <c r="M8" s="58">
        <v>14</v>
      </c>
      <c r="N8" s="59">
        <f>D8*O8</f>
        <v>2000</v>
      </c>
      <c r="O8" s="60">
        <v>2000</v>
      </c>
      <c r="P8" s="105"/>
      <c r="Q8" s="61">
        <f>D8*P8</f>
        <v>0</v>
      </c>
      <c r="R8" s="62" t="str">
        <f aca="true" t="shared" si="1" ref="R8:R11">IF(ISNUMBER(P8),IF(P8&gt;O8,"NEVYHOVUJE","VYHOVUJE")," ")</f>
        <v xml:space="preserve"> </v>
      </c>
      <c r="S8" s="57"/>
      <c r="T8" s="84" t="s">
        <v>10</v>
      </c>
    </row>
    <row r="9" spans="2:20" ht="28.2" customHeight="1">
      <c r="B9" s="63">
        <v>3</v>
      </c>
      <c r="C9" s="64" t="s">
        <v>36</v>
      </c>
      <c r="D9" s="65">
        <v>2</v>
      </c>
      <c r="E9" s="66" t="s">
        <v>15</v>
      </c>
      <c r="F9" s="82" t="s">
        <v>41</v>
      </c>
      <c r="G9" s="102"/>
      <c r="H9" s="98"/>
      <c r="I9" s="85"/>
      <c r="J9" s="85"/>
      <c r="K9" s="98"/>
      <c r="L9" s="98"/>
      <c r="M9" s="67">
        <v>14</v>
      </c>
      <c r="N9" s="68">
        <f>D9*O9</f>
        <v>4000</v>
      </c>
      <c r="O9" s="69">
        <v>2000</v>
      </c>
      <c r="P9" s="106"/>
      <c r="Q9" s="70">
        <f>D9*P9</f>
        <v>0</v>
      </c>
      <c r="R9" s="71" t="str">
        <f t="shared" si="1"/>
        <v xml:space="preserve"> </v>
      </c>
      <c r="S9" s="66"/>
      <c r="T9" s="85"/>
    </row>
    <row r="10" spans="2:20" ht="28.2" customHeight="1">
      <c r="B10" s="63">
        <v>4</v>
      </c>
      <c r="C10" s="64" t="s">
        <v>37</v>
      </c>
      <c r="D10" s="65">
        <v>1</v>
      </c>
      <c r="E10" s="66" t="s">
        <v>15</v>
      </c>
      <c r="F10" s="82" t="s">
        <v>41</v>
      </c>
      <c r="G10" s="102"/>
      <c r="H10" s="98"/>
      <c r="I10" s="85"/>
      <c r="J10" s="85"/>
      <c r="K10" s="98"/>
      <c r="L10" s="98"/>
      <c r="M10" s="67">
        <v>14</v>
      </c>
      <c r="N10" s="68">
        <f>D10*O10</f>
        <v>2000</v>
      </c>
      <c r="O10" s="69">
        <v>2000</v>
      </c>
      <c r="P10" s="106"/>
      <c r="Q10" s="70">
        <f>D10*P10</f>
        <v>0</v>
      </c>
      <c r="R10" s="71" t="str">
        <f t="shared" si="1"/>
        <v xml:space="preserve"> </v>
      </c>
      <c r="S10" s="66"/>
      <c r="T10" s="85"/>
    </row>
    <row r="11" spans="2:20" ht="28.2" customHeight="1" thickBot="1">
      <c r="B11" s="72">
        <v>5</v>
      </c>
      <c r="C11" s="73" t="s">
        <v>38</v>
      </c>
      <c r="D11" s="74">
        <v>2</v>
      </c>
      <c r="E11" s="75" t="s">
        <v>15</v>
      </c>
      <c r="F11" s="83" t="s">
        <v>42</v>
      </c>
      <c r="G11" s="103"/>
      <c r="H11" s="99"/>
      <c r="I11" s="86"/>
      <c r="J11" s="86"/>
      <c r="K11" s="99"/>
      <c r="L11" s="99"/>
      <c r="M11" s="76">
        <v>14</v>
      </c>
      <c r="N11" s="77">
        <f>D11*O11</f>
        <v>3000</v>
      </c>
      <c r="O11" s="78">
        <v>1500</v>
      </c>
      <c r="P11" s="107"/>
      <c r="Q11" s="79">
        <f>D11*P11</f>
        <v>0</v>
      </c>
      <c r="R11" s="80" t="str">
        <f t="shared" si="1"/>
        <v xml:space="preserve"> </v>
      </c>
      <c r="S11" s="75"/>
      <c r="T11" s="86"/>
    </row>
    <row r="12" spans="3:17" ht="13.5" customHeight="1" thickBot="1" thickTop="1">
      <c r="C12" s="5"/>
      <c r="D12" s="5"/>
      <c r="E12" s="5"/>
      <c r="F12" s="5"/>
      <c r="G12" s="5"/>
      <c r="H12" s="5"/>
      <c r="I12" s="5"/>
      <c r="M12" s="5"/>
      <c r="N12" s="5"/>
      <c r="Q12" s="36"/>
    </row>
    <row r="13" spans="2:20" ht="60.75" customHeight="1" thickBot="1" thickTop="1">
      <c r="B13" s="88" t="s">
        <v>11</v>
      </c>
      <c r="C13" s="89"/>
      <c r="D13" s="89"/>
      <c r="E13" s="89"/>
      <c r="F13" s="89"/>
      <c r="G13" s="89"/>
      <c r="H13" s="20"/>
      <c r="I13" s="20"/>
      <c r="J13" s="20"/>
      <c r="K13" s="9"/>
      <c r="L13" s="9"/>
      <c r="M13" s="21"/>
      <c r="N13" s="21"/>
      <c r="O13" s="22" t="s">
        <v>12</v>
      </c>
      <c r="P13" s="90" t="s">
        <v>13</v>
      </c>
      <c r="Q13" s="91"/>
      <c r="R13" s="92"/>
      <c r="S13" s="15"/>
      <c r="T13" s="23"/>
    </row>
    <row r="14" spans="2:18" ht="33" customHeight="1" thickBot="1" thickTop="1">
      <c r="B14" s="93" t="s">
        <v>14</v>
      </c>
      <c r="C14" s="93"/>
      <c r="D14" s="93"/>
      <c r="E14" s="93"/>
      <c r="F14" s="93"/>
      <c r="G14" s="93"/>
      <c r="H14" s="24"/>
      <c r="K14" s="8"/>
      <c r="L14" s="8"/>
      <c r="M14" s="25"/>
      <c r="N14" s="25"/>
      <c r="O14" s="26">
        <f>SUM(N7:N11)</f>
        <v>14000</v>
      </c>
      <c r="P14" s="94">
        <f>SUM(Q7:Q11)</f>
        <v>0</v>
      </c>
      <c r="Q14" s="95"/>
      <c r="R14" s="96"/>
    </row>
    <row r="15" ht="14.25" customHeight="1" thickTop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 password="C143" sheet="1" objects="1" scenarios="1"/>
  <mergeCells count="11">
    <mergeCell ref="B14:G14"/>
    <mergeCell ref="P14:R14"/>
    <mergeCell ref="H8:H11"/>
    <mergeCell ref="I8:I11"/>
    <mergeCell ref="J8:J11"/>
    <mergeCell ref="K8:K11"/>
    <mergeCell ref="L8:L11"/>
    <mergeCell ref="T8:T11"/>
    <mergeCell ref="B1:C1"/>
    <mergeCell ref="B13:G13"/>
    <mergeCell ref="P13:R13"/>
  </mergeCells>
  <conditionalFormatting sqref="B7:B11">
    <cfRule type="containsBlanks" priority="49" dxfId="0">
      <formula>LEN(TRIM(B7))=0</formula>
    </cfRule>
  </conditionalFormatting>
  <conditionalFormatting sqref="B7:B11">
    <cfRule type="cellIs" priority="44" dxfId="7" operator="greaterThanOrEqual">
      <formula>1</formula>
    </cfRule>
  </conditionalFormatting>
  <conditionalFormatting sqref="R7:R11">
    <cfRule type="cellIs" priority="41" dxfId="6" operator="equal">
      <formula>"VYHOVUJE"</formula>
    </cfRule>
  </conditionalFormatting>
  <conditionalFormatting sqref="R7:R11">
    <cfRule type="cellIs" priority="40" dxfId="5" operator="equal">
      <formula>"NEVYHOVUJE"</formula>
    </cfRule>
  </conditionalFormatting>
  <conditionalFormatting sqref="G7:G11 P7:P11">
    <cfRule type="containsBlanks" priority="21" dxfId="4">
      <formula>LEN(TRIM(G7))=0</formula>
    </cfRule>
  </conditionalFormatting>
  <conditionalFormatting sqref="G7:G11 P7:P11">
    <cfRule type="notContainsBlanks" priority="19" dxfId="3">
      <formula>LEN(TRIM(G7))&gt;0</formula>
    </cfRule>
  </conditionalFormatting>
  <conditionalFormatting sqref="G7:G11 P7:P11">
    <cfRule type="notContainsBlanks" priority="18" dxfId="2">
      <formula>LEN(TRIM(G7))&gt;0</formula>
    </cfRule>
  </conditionalFormatting>
  <conditionalFormatting sqref="G7:G11">
    <cfRule type="notContainsBlanks" priority="17" dxfId="1">
      <formula>LEN(TRIM(G7))&gt;0</formula>
    </cfRule>
  </conditionalFormatting>
  <conditionalFormatting sqref="D7:D11">
    <cfRule type="containsBlanks" priority="1" dxfId="0">
      <formula>LEN(TRIM(D7))=0</formula>
    </cfRule>
  </conditionalFormatting>
  <dataValidations count="3">
    <dataValidation type="list" showInputMessage="1" showErrorMessage="1" sqref="E7:E11">
      <formula1>"ks,bal,sada,"</formula1>
    </dataValidation>
    <dataValidation type="list" showInputMessage="1" showErrorMessage="1" sqref="I7:I8">
      <formula1>"ANO,NE"</formula1>
    </dataValidation>
    <dataValidation type="list" allowBlank="1" showInputMessage="1" showErrorMessage="1" sqref="T7:T8">
      <formula1>[1]CPV!#REF!</formula1>
    </dataValidation>
  </dataValidations>
  <printOptions/>
  <pageMargins left="0.1968503937007874" right="0.15748031496062992" top="0.7874015748031497" bottom="0.7874015748031497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2021-03-16T06:32:09Z</cp:lastPrinted>
  <dcterms:created xsi:type="dcterms:W3CDTF">2014-03-05T12:43:32Z</dcterms:created>
  <dcterms:modified xsi:type="dcterms:W3CDTF">2021-03-17T14:17:35Z</dcterms:modified>
  <cp:category/>
  <cp:version/>
  <cp:contentType/>
  <cp:contentStatus/>
  <cp:revision>1</cp:revision>
</cp:coreProperties>
</file>