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2-2021\2-vyzva\vyzva-podpurne dokumenty\"/>
    </mc:Choice>
  </mc:AlternateContent>
  <xr:revisionPtr revIDLastSave="0" documentId="13_ncr:1_{404E4BB7-24F8-4BAA-B357-250749BE36E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Area" localSheetId="0">PP!$B$1:$M$18</definedName>
  </definedNames>
  <calcPr calcId="191029"/>
</workbook>
</file>

<file path=xl/calcChain.xml><?xml version="1.0" encoding="utf-8"?>
<calcChain xmlns="http://schemas.openxmlformats.org/spreadsheetml/2006/main">
  <c r="K7" i="1" l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H7" i="1"/>
  <c r="H8" i="1"/>
  <c r="H9" i="1"/>
  <c r="H10" i="1"/>
  <c r="H11" i="1"/>
  <c r="H12" i="1"/>
  <c r="H13" i="1"/>
  <c r="H15" i="1" l="1"/>
  <c r="H14" i="1"/>
  <c r="H6" i="1"/>
  <c r="L15" i="1" l="1"/>
  <c r="K15" i="1"/>
  <c r="L6" i="1"/>
  <c r="K6" i="1"/>
  <c r="I18" i="1" l="1"/>
  <c r="J18" i="1"/>
</calcChain>
</file>

<file path=xl/sharedStrings.xml><?xml version="1.0" encoding="utf-8"?>
<sst xmlns="http://schemas.openxmlformats.org/spreadsheetml/2006/main" count="66" uniqueCount="56">
  <si>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</si>
  <si>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</si>
  <si>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</si>
  <si>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</si>
  <si>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</si>
  <si>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</si>
  <si>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</si>
  <si>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</si>
  <si>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</si>
  <si>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</si>
  <si>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</si>
  <si>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</si>
  <si>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</si>
  <si>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</si>
  <si>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</si>
  <si>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</si>
  <si>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</si>
  <si>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</si>
  <si>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</si>
  <si>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>NE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</si>
  <si>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</si>
  <si>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</si>
  <si>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</si>
  <si>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</si>
  <si>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</si>
  <si>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</si>
  <si>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</si>
  <si>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</si>
  <si>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Vnější vztahy:
Hana Kalašová,
Tel.: 37763 1071,
725 870 136</t>
  </si>
  <si>
    <t>Sklad: 
Ilona Skalová,
Tel.: 37763 1333,
či
Vnější vztahy: 
Hana Kalašová, 
Tel.: 37763 1071,
725 870 136</t>
  </si>
  <si>
    <t>Univerzitní 22, 
301 00 Plzeň,
Fakulta strojní,
Provoz a služby - Centrální sklad ZČU,
místnost UU 010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</si>
  <si>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</si>
  <si>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</si>
  <si>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002 - 2021</t>
  </si>
  <si>
    <t>Bavlněná recyklovaná taška v ČJ</t>
  </si>
  <si>
    <t>Bavlněná recyklovaná taška v AJ</t>
  </si>
  <si>
    <t>Obyčejná tužka z recyklovaného papíru</t>
  </si>
  <si>
    <t>Keepcup v ČJ</t>
  </si>
  <si>
    <t>Keepcup v AJ</t>
  </si>
  <si>
    <t>Nerezový termohrnek</t>
  </si>
  <si>
    <t>Obal na iPhone SE, iPhone 7 a iPhone 8</t>
  </si>
  <si>
    <t>Obal na iPhone 11</t>
  </si>
  <si>
    <t>Propiska v ČJ modrá a bílá</t>
  </si>
  <si>
    <t>Propiska v AJ modrá a bílá</t>
  </si>
  <si>
    <r>
      <t xml:space="preserve">Ořezaná tužka z recyklovaného papíru. Černá barva dřeva, stříbrná barva povrchu.
Rozměry: Ø 7-8 mm, délka cca 18 cm (+/+ 1 cm).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bílou barvou dle přiloženého ilustračního obrázku.
Potisk plochy min. 5 mm na výšku.
Tisková data (na míru) zašle objednatel až vítěznému dodavateli.</t>
    </r>
  </si>
  <si>
    <r>
      <t xml:space="preserve">Nerezový termohrnek s geometrickým vzorem.
Objem: 350 ml.
Materiál: Nerezocel.
Dvojitá stěna vakuové konstrukce s izolací z mědi. Po utěsnění víčka netekoucí.
Balení po 1 ks v dárkové krabičce.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bílou barvou po obvodu dle přiloženého ilustračního obrázku.
Rozměry potisku: 17x2 cm.
Tisková data (na míru) zašle objednatel až vítěznému dodavateli.</t>
    </r>
  </si>
  <si>
    <r>
      <t xml:space="preserve">Hliníkové kuličkové pero s klipem a pogumovaným povrchem. Modrá náplň.
Rozměry: ø1 cm, délka 13-14 cm.
</t>
    </r>
    <r>
      <rPr>
        <b/>
        <sz val="11"/>
        <color theme="1"/>
        <rFont val="Calibri"/>
        <family val="2"/>
        <charset val="238"/>
        <scheme val="minor"/>
      </rPr>
      <t xml:space="preserve">
250 ks v modré barvě s bílým potiskem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250 ks v bílé barvě s modrým potiskem</t>
    </r>
    <r>
      <rPr>
        <sz val="11"/>
        <color theme="1"/>
        <rFont val="Calibri"/>
        <family val="2"/>
        <charset val="238"/>
        <scheme val="minor"/>
      </rPr>
      <t xml:space="preserve"> (CMYK 96/69/0/0).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plochu 55 x 6 mm dle ilustračního obrázku.
Tisková data (na míru) zašle objednatel až vítěznému dodavateli.</t>
    </r>
  </si>
  <si>
    <r>
      <t xml:space="preserve">Hliníkové kuličkové pero s klipem a pogumovaným povrchem. Modrá náplň.
Rozměry: ø1 cm, délka 13-14 cm.
</t>
    </r>
    <r>
      <rPr>
        <b/>
        <sz val="11"/>
        <color theme="1"/>
        <rFont val="Calibri"/>
        <family val="2"/>
        <charset val="238"/>
        <scheme val="minor"/>
      </rPr>
      <t>100 ks v modré barvě s bílým potiskem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100 ks v bílé barvě s modrým potiskem</t>
    </r>
    <r>
      <rPr>
        <sz val="11"/>
        <color theme="1"/>
        <rFont val="Calibri"/>
        <family val="2"/>
        <charset val="238"/>
        <scheme val="minor"/>
      </rPr>
      <t xml:space="preserve"> (CMYK 96/69/0/0).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plochu 55 x 6 mm dle ilustračního obrázku.
Tisková data (na míru) zašle objednatel až vítěznému dodavateli.</t>
    </r>
  </si>
  <si>
    <r>
      <t xml:space="preserve">Cestovní hrnek z ekologického materiálu.
Materiál: biologicky rozložitelná polyesterová vlákna z rostlinných materiálů (PLA). Bez BPA.
Modré silikonové víčko s malým otvorem na pití. Modrý silikonový grip na bezpečný úchop.
Certifikáty/atesty: Bisphenol A free materials used, Conform German Food Safe Legislation, Conform SVHC directive 1907/2006/EC, Free from short- and medium-chain chlorinated paraffins.
Obsah hrnku: 350 ml.
Vhodný i na teplé nápoje, i na opakované použití, i na mytí v myčce.
Baleno jednotlivě v kartonové krabičce.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 v ČJ v univerzitní modré barvě (CMYK 96/69/0/0) dle přiložené ilustrace. Rozměry potisku: min. 15 mm na výšku.
Tisková data (na míru) zašle objednatel až vítěznému dodavateli.</t>
    </r>
  </si>
  <si>
    <r>
      <t xml:space="preserve">Cestovní hrnek z ekologického materiálu.
Materiál: biologicky rozložitelná polyesterová vlákna z rostlinných materiálů (PLA). Bez BPA.
Modré silikonové víčko s malým otvorem na pití. Modrý silikonový grip na bezpečný úchop.
Certifikáty/atesty: Bisphenol A free materials used, Conform German Food Safe Legislation, Conform SVHC directive 1907/2006/EC, Free from short- and medium-chain chlorinated paraffins.
Obsah hrnku: 350 ml.
Vhodný i na teplé nápoje, i na opakované použití, i na mytí v myčce.
Baleno jednotlivě v kartonové krabičce.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 AJ v univerzitní modré barvě (CMYK 96/69/0/0) dle přiložené ilustrace. Rozměry potisku: min. 15 mm na výšku.
Tisková data (na míru) zašle objednatel až vítěznému dodavateli.</t>
    </r>
  </si>
  <si>
    <r>
      <t xml:space="preserve">Zadní kryt na iPhone - kompatibilní s iPhone SE, iPhone 7 a iPhone 8.
Materiál: EKO plast. Odolný, pružný, rozložitelný.
Tvar přesně přiléhající k uvedeným typům iPhone, včetně otvoru na boční tlačítka a zadní objektivy.
</t>
    </r>
    <r>
      <rPr>
        <b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 (bílý podklad, modrý potisk v barvě CMYK 96/69/0/0).
Tisková data (na míru) zašle objednatel až vítěznému dodavateli.</t>
    </r>
  </si>
  <si>
    <r>
      <t xml:space="preserve">Zadní kryt na iPhone - kompatibilní s iPhone 11.
Materiál: EKO plast. Odolný, pružný, rozložitelný.
Tvar přesně přiléhající k uvedenému typu iPhone, včetně otvoru na boční tlačítka a zadní objektivy.
</t>
    </r>
    <r>
      <rPr>
        <b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 (bílý podklad, modrý potisk v barvě CMYK 96/69/0/0).
Tisková data (na míru) zašle objednatel až vítěznému dodavateli.</t>
    </r>
  </si>
  <si>
    <r>
      <t xml:space="preserve">Nákupní taška s dlouhými uchy.
Materiál: recyklovaná bavlna.
Barva tašky: tmavě modrá jako na ilustračním obrázku.
Gramáž: 140 g/m2.
Rozměry: 37x40 cm (+/- 1,5 cm).
</t>
    </r>
    <r>
      <rPr>
        <b/>
        <sz val="11"/>
        <color theme="1"/>
        <rFont val="Calibri"/>
        <family val="2"/>
        <charset val="238"/>
        <scheme val="minor"/>
      </rPr>
      <t xml:space="preserve">
Jednostranný</t>
    </r>
    <r>
      <rPr>
        <sz val="11"/>
        <color theme="1"/>
        <rFont val="Calibri"/>
        <family val="2"/>
        <charset val="238"/>
        <scheme val="minor"/>
      </rPr>
      <t xml:space="preserve"> potisk bílou barvou na ploše 300 x 300 cm </t>
    </r>
    <r>
      <rPr>
        <b/>
        <sz val="11"/>
        <color theme="1"/>
        <rFont val="Calibri"/>
        <family val="2"/>
        <charset val="238"/>
        <scheme val="minor"/>
      </rPr>
      <t>v českém jazyce</t>
    </r>
    <r>
      <rPr>
        <sz val="11"/>
        <color theme="1"/>
        <rFont val="Calibri"/>
        <family val="2"/>
        <charset val="238"/>
        <scheme val="minor"/>
      </rPr>
      <t xml:space="preserve">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dle přiloženého ilustrativního obrázku.
Tisková data (na míru) zašle objednatel až vítěznému dodavateli. </t>
    </r>
  </si>
  <si>
    <r>
      <t xml:space="preserve">Nákupní taška s dlouhými uchy.
Materiál: recyklovaná bavlna.
Barva tašky: tmavě modrá jako na ilustračním obrázku.
Gramáž: 140 g/m2.
Rozměry: 37x40 cm (+/- 1,5 cm).
</t>
    </r>
    <r>
      <rPr>
        <b/>
        <sz val="11"/>
        <color theme="1"/>
        <rFont val="Calibri"/>
        <family val="2"/>
        <charset val="238"/>
        <scheme val="minor"/>
      </rPr>
      <t>Jednostranný</t>
    </r>
    <r>
      <rPr>
        <sz val="11"/>
        <color theme="1"/>
        <rFont val="Calibri"/>
        <family val="2"/>
        <charset val="238"/>
        <scheme val="minor"/>
      </rPr>
      <t xml:space="preserve"> potisk bílou barvou na ploše 300 x 300 cm </t>
    </r>
    <r>
      <rPr>
        <b/>
        <sz val="11"/>
        <color theme="1"/>
        <rFont val="Calibri"/>
        <family val="2"/>
        <charset val="238"/>
        <scheme val="minor"/>
      </rPr>
      <t>v anglickém jazyce</t>
    </r>
    <r>
      <rPr>
        <sz val="11"/>
        <color theme="1"/>
        <rFont val="Calibri"/>
        <family val="2"/>
        <charset val="238"/>
        <scheme val="minor"/>
      </rPr>
      <t xml:space="preserve">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dle přiloženého ilustrativního obrázku.
Tisková data (na míru) zašle objednatel až vítěznému dodavateli.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</si>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</sst>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108">
    <xf numFmtId="0" fontId="0" fillId="0" borderId="0" xfId="0"/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9" fillId="0" borderId="29" xfId="0" applyNumberFormat="1" applyFont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1" fillId="0" borderId="0" xfId="0" applyFont="1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textRotation="90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2" fillId="3" borderId="33" xfId="0" applyFont="1" applyFill="1" applyBorder="1" applyAlignment="1" applyProtection="1">
      <alignment horizontal="center" vertical="center" wrapText="1"/>
    </xf>
    <xf numFmtId="0" fontId="0" fillId="0" borderId="32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0" fillId="0" borderId="6" xfId="0" applyNumberFormat="1" applyFont="1" applyFill="1" applyBorder="1" applyAlignment="1" applyProtection="1">
      <alignment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left" vertical="center" wrapText="1" indent="1"/>
    </xf>
    <xf numFmtId="0" fontId="0" fillId="0" borderId="9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0" fontId="3" fillId="0" borderId="23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 indent="1"/>
    </xf>
    <xf numFmtId="0" fontId="0" fillId="0" borderId="11" xfId="0" applyNumberFormat="1" applyFont="1" applyFill="1" applyBorder="1" applyAlignment="1" applyProtection="1">
      <alignment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left" vertical="center" wrapText="1" indent="1"/>
    </xf>
    <xf numFmtId="0" fontId="0" fillId="0" borderId="15" xfId="0" applyNumberFormat="1" applyFont="1" applyFill="1" applyBorder="1" applyAlignment="1" applyProtection="1">
      <alignment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976096</xdr:colOff>
      <xdr:row>5</xdr:row>
      <xdr:rowOff>100599</xdr:rowOff>
    </xdr:from>
    <xdr:to>
      <xdr:col>6</xdr:col>
      <xdr:colOff>2324836</xdr:colOff>
      <xdr:row>5</xdr:row>
      <xdr:rowOff>1672822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14E3934-FC36-4D6C-8978-B401461A1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9167" y="2314028"/>
          <a:ext cx="1348740" cy="1572223"/>
        </a:xfrm>
        <a:prstGeom prst="rect">
          <a:avLst/>
        </a:prstGeom>
      </xdr:spPr>
    </xdr:pic>
    <xdr:clientData/>
  </xdr:twoCellAnchor>
  <xdr:twoCellAnchor editAs="oneCell">
    <xdr:from>
      <xdr:col>6</xdr:col>
      <xdr:colOff>976441</xdr:colOff>
      <xdr:row>6</xdr:row>
      <xdr:rowOff>97464</xdr:rowOff>
    </xdr:from>
    <xdr:to>
      <xdr:col>6</xdr:col>
      <xdr:colOff>2403921</xdr:colOff>
      <xdr:row>6</xdr:row>
      <xdr:rowOff>1694378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61C82F4-6F5C-40A4-8451-29C7930C6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9512" y="4179607"/>
          <a:ext cx="1427480" cy="1596914"/>
        </a:xfrm>
        <a:prstGeom prst="rect">
          <a:avLst/>
        </a:prstGeom>
      </xdr:spPr>
    </xdr:pic>
    <xdr:clientData/>
  </xdr:twoCellAnchor>
  <xdr:twoCellAnchor editAs="oneCell">
    <xdr:from>
      <xdr:col>6</xdr:col>
      <xdr:colOff>308788</xdr:colOff>
      <xdr:row>7</xdr:row>
      <xdr:rowOff>345074</xdr:rowOff>
    </xdr:from>
    <xdr:to>
      <xdr:col>6</xdr:col>
      <xdr:colOff>3037013</xdr:colOff>
      <xdr:row>7</xdr:row>
      <xdr:rowOff>1181911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FDF981E9-CF18-4EE3-BE48-A386CB447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01859" y="6341288"/>
          <a:ext cx="2728225" cy="836837"/>
        </a:xfrm>
        <a:prstGeom prst="rect">
          <a:avLst/>
        </a:prstGeom>
      </xdr:spPr>
    </xdr:pic>
    <xdr:clientData/>
  </xdr:twoCellAnchor>
  <xdr:twoCellAnchor editAs="oneCell">
    <xdr:from>
      <xdr:col>6</xdr:col>
      <xdr:colOff>250010</xdr:colOff>
      <xdr:row>8</xdr:row>
      <xdr:rowOff>460656</xdr:rowOff>
    </xdr:from>
    <xdr:to>
      <xdr:col>6</xdr:col>
      <xdr:colOff>3077292</xdr:colOff>
      <xdr:row>8</xdr:row>
      <xdr:rowOff>1217454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3548F12-39B4-4BDF-93F8-09B9E4263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43081" y="7971799"/>
          <a:ext cx="2827282" cy="756798"/>
        </a:xfrm>
        <a:prstGeom prst="rect">
          <a:avLst/>
        </a:prstGeom>
      </xdr:spPr>
    </xdr:pic>
    <xdr:clientData/>
  </xdr:twoCellAnchor>
  <xdr:oneCellAnchor>
    <xdr:from>
      <xdr:col>6</xdr:col>
      <xdr:colOff>114300</xdr:colOff>
      <xdr:row>9</xdr:row>
      <xdr:rowOff>481868</xdr:rowOff>
    </xdr:from>
    <xdr:ext cx="3046863" cy="358140"/>
    <xdr:pic>
      <xdr:nvPicPr>
        <xdr:cNvPr id="9" name="Obrázek 8">
          <a:extLst>
            <a:ext uri="{FF2B5EF4-FFF2-40B4-BE49-F238E27FC236}">
              <a16:creationId xmlns:a16="http://schemas.microsoft.com/office/drawing/2014/main" id="{62EBC6D2-A71D-4A8A-91DE-90BC09613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07371" y="9616797"/>
          <a:ext cx="3046863" cy="358140"/>
        </a:xfrm>
        <a:prstGeom prst="rect">
          <a:avLst/>
        </a:prstGeom>
      </xdr:spPr>
    </xdr:pic>
    <xdr:clientData/>
  </xdr:oneCellAnchor>
  <xdr:oneCellAnchor>
    <xdr:from>
      <xdr:col>6</xdr:col>
      <xdr:colOff>973188</xdr:colOff>
      <xdr:row>10</xdr:row>
      <xdr:rowOff>342900</xdr:rowOff>
    </xdr:from>
    <xdr:ext cx="1176866" cy="1672122"/>
    <xdr:pic>
      <xdr:nvPicPr>
        <xdr:cNvPr id="10" name="Obrázek 9">
          <a:extLst>
            <a:ext uri="{FF2B5EF4-FFF2-40B4-BE49-F238E27FC236}">
              <a16:creationId xmlns:a16="http://schemas.microsoft.com/office/drawing/2014/main" id="{952F0F74-156A-4F2B-885A-8DE766302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666259" y="10811329"/>
          <a:ext cx="1176866" cy="1672122"/>
        </a:xfrm>
        <a:prstGeom prst="rect">
          <a:avLst/>
        </a:prstGeom>
      </xdr:spPr>
    </xdr:pic>
    <xdr:clientData/>
  </xdr:oneCellAnchor>
  <xdr:twoCellAnchor editAs="oneCell">
    <xdr:from>
      <xdr:col>6</xdr:col>
      <xdr:colOff>1043581</xdr:colOff>
      <xdr:row>11</xdr:row>
      <xdr:rowOff>370469</xdr:rowOff>
    </xdr:from>
    <xdr:to>
      <xdr:col>6</xdr:col>
      <xdr:colOff>2156689</xdr:colOff>
      <xdr:row>11</xdr:row>
      <xdr:rowOff>1953735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19948BC4-4F73-4ED9-9019-E79BE6C4A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36652" y="13179326"/>
          <a:ext cx="1113108" cy="1583266"/>
        </a:xfrm>
        <a:prstGeom prst="rect">
          <a:avLst/>
        </a:prstGeom>
      </xdr:spPr>
    </xdr:pic>
    <xdr:clientData/>
  </xdr:twoCellAnchor>
  <xdr:twoCellAnchor editAs="oneCell">
    <xdr:from>
      <xdr:col>6</xdr:col>
      <xdr:colOff>782364</xdr:colOff>
      <xdr:row>12</xdr:row>
      <xdr:rowOff>297180</xdr:rowOff>
    </xdr:from>
    <xdr:to>
      <xdr:col>6</xdr:col>
      <xdr:colOff>2574290</xdr:colOff>
      <xdr:row>12</xdr:row>
      <xdr:rowOff>1573057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99DB993A-FCD7-4004-8BB1-BA69AE323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5644" y="15499080"/>
          <a:ext cx="1791926" cy="1275877"/>
        </a:xfrm>
        <a:prstGeom prst="rect">
          <a:avLst/>
        </a:prstGeom>
      </xdr:spPr>
    </xdr:pic>
    <xdr:clientData/>
  </xdr:twoCellAnchor>
  <xdr:twoCellAnchor editAs="oneCell">
    <xdr:from>
      <xdr:col>6</xdr:col>
      <xdr:colOff>528218</xdr:colOff>
      <xdr:row>13</xdr:row>
      <xdr:rowOff>129540</xdr:rowOff>
    </xdr:from>
    <xdr:to>
      <xdr:col>6</xdr:col>
      <xdr:colOff>2857137</xdr:colOff>
      <xdr:row>13</xdr:row>
      <xdr:rowOff>1407160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7307DD7C-B0A4-47D6-ACC7-9E2DE6EA2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1498" y="17251680"/>
          <a:ext cx="2328919" cy="1277620"/>
        </a:xfrm>
        <a:prstGeom prst="rect">
          <a:avLst/>
        </a:prstGeom>
      </xdr:spPr>
    </xdr:pic>
    <xdr:clientData/>
  </xdr:twoCellAnchor>
  <xdr:oneCellAnchor>
    <xdr:from>
      <xdr:col>6</xdr:col>
      <xdr:colOff>608932</xdr:colOff>
      <xdr:row>14</xdr:row>
      <xdr:rowOff>129541</xdr:rowOff>
    </xdr:from>
    <xdr:ext cx="2218087" cy="1288208"/>
    <xdr:pic>
      <xdr:nvPicPr>
        <xdr:cNvPr id="14" name="Obrázek 13">
          <a:extLst>
            <a:ext uri="{FF2B5EF4-FFF2-40B4-BE49-F238E27FC236}">
              <a16:creationId xmlns:a16="http://schemas.microsoft.com/office/drawing/2014/main" id="{0D4515AA-6E07-4A0E-BCBE-7AD512E46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 rot="5400000">
          <a:off x="12077152" y="18150721"/>
          <a:ext cx="1288208" cy="22180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65"/>
  <sheetViews>
    <sheetView showGridLines="0" tabSelected="1" zoomScale="70" zoomScaleNormal="70" workbookViewId="0">
      <selection activeCell="J6" sqref="J6"/>
    </sheetView>
  </sheetViews>
  <sheetFormatPr defaultRowHeight="14.5" x14ac:dyDescent="0.35"/>
  <cols>
    <col min="1" max="1" width="1.453125" style="15" bestFit="1" customWidth="1"/>
    <col min="2" max="2" width="5.6328125" style="15" bestFit="1" customWidth="1"/>
    <col min="3" max="3" width="37.6328125" style="14" bestFit="1" customWidth="1"/>
    <col min="4" max="4" width="9.6328125" style="103" bestFit="1" customWidth="1"/>
    <col min="5" max="5" width="9" style="13" bestFit="1" customWidth="1"/>
    <col min="6" max="6" width="104.1796875" style="14" customWidth="1"/>
    <col min="7" max="7" width="47.1796875" style="14" customWidth="1"/>
    <col min="8" max="8" width="16.54296875" style="14" hidden="1" customWidth="1"/>
    <col min="9" max="9" width="24" style="15" bestFit="1" customWidth="1"/>
    <col min="10" max="10" width="23.08984375" style="15" customWidth="1"/>
    <col min="11" max="11" width="20.6328125" style="15" bestFit="1" customWidth="1"/>
    <col min="12" max="12" width="19.81640625" style="15" customWidth="1"/>
    <col min="13" max="13" width="11.90625" style="15" customWidth="1"/>
    <col min="14" max="14" width="19" style="15" hidden="1" customWidth="1"/>
    <col min="15" max="15" width="25.81640625" style="15" hidden="1" customWidth="1"/>
    <col min="16" max="16" width="21.453125" style="15" hidden="1" customWidth="1"/>
    <col min="17" max="17" width="18.54296875" style="15" hidden="1" customWidth="1"/>
    <col min="18" max="18" width="22.36328125" style="15" bestFit="1" customWidth="1"/>
    <col min="19" max="19" width="35.90625" style="15" customWidth="1"/>
    <col min="20" max="20" width="29.54296875" style="15" customWidth="1"/>
    <col min="21" max="21" width="11.1796875" style="15" hidden="1" customWidth="1"/>
    <col min="22" max="22" width="31.7265625" style="16" customWidth="1"/>
    <col min="23" max="16384" width="8.7265625" style="15"/>
  </cols>
  <sheetData>
    <row r="1" spans="1:23" ht="40.75" customHeight="1" x14ac:dyDescent="0.35">
      <c r="A1" s="10"/>
      <c r="B1" s="11" t="s">
        <v>33</v>
      </c>
      <c r="C1" s="12"/>
      <c r="D1" s="12"/>
    </row>
    <row r="2" spans="1:23" ht="20.149999999999999" customHeight="1" x14ac:dyDescent="0.35">
      <c r="B2" s="2" t="s">
        <v>54</v>
      </c>
      <c r="C2" s="3"/>
      <c r="D2" s="4" t="s">
        <v>0</v>
      </c>
      <c r="E2" s="5"/>
      <c r="F2" s="6" t="s">
        <v>55</v>
      </c>
      <c r="G2" s="9"/>
      <c r="H2" s="9"/>
      <c r="I2" s="9"/>
      <c r="J2" s="17"/>
      <c r="K2" s="17"/>
      <c r="L2" s="17"/>
      <c r="N2" s="18"/>
      <c r="O2" s="18"/>
      <c r="P2" s="18"/>
    </row>
    <row r="3" spans="1:23" ht="20.149999999999999" customHeight="1" thickBot="1" x14ac:dyDescent="0.4">
      <c r="B3" s="2"/>
      <c r="C3" s="3"/>
      <c r="D3" s="7"/>
      <c r="E3" s="8"/>
      <c r="F3" s="6"/>
      <c r="G3" s="9"/>
      <c r="H3" s="9"/>
      <c r="I3" s="9"/>
      <c r="J3" s="19"/>
      <c r="L3" s="19"/>
    </row>
    <row r="4" spans="1:23" ht="34.5" customHeight="1" thickBot="1" x14ac:dyDescent="0.4">
      <c r="B4" s="20"/>
      <c r="C4" s="21"/>
      <c r="D4" s="22"/>
      <c r="E4" s="22"/>
      <c r="F4" s="23"/>
      <c r="G4" s="23"/>
      <c r="H4" s="24"/>
      <c r="J4" s="25" t="s">
        <v>0</v>
      </c>
      <c r="V4" s="26"/>
    </row>
    <row r="5" spans="1:23" ht="59" thickTop="1" thickBot="1" x14ac:dyDescent="0.4">
      <c r="B5" s="27" t="s">
        <v>1</v>
      </c>
      <c r="C5" s="28" t="s">
        <v>32</v>
      </c>
      <c r="D5" s="28" t="s">
        <v>2</v>
      </c>
      <c r="E5" s="28" t="s">
        <v>15</v>
      </c>
      <c r="F5" s="28" t="s">
        <v>14</v>
      </c>
      <c r="G5" s="1" t="s">
        <v>12</v>
      </c>
      <c r="H5" s="28" t="s">
        <v>16</v>
      </c>
      <c r="I5" s="28" t="s">
        <v>3</v>
      </c>
      <c r="J5" s="29" t="s">
        <v>4</v>
      </c>
      <c r="K5" s="30" t="s">
        <v>5</v>
      </c>
      <c r="L5" s="30" t="s">
        <v>6</v>
      </c>
      <c r="M5" s="28" t="s">
        <v>17</v>
      </c>
      <c r="N5" s="28" t="s">
        <v>20</v>
      </c>
      <c r="O5" s="28" t="s">
        <v>21</v>
      </c>
      <c r="P5" s="28" t="s">
        <v>22</v>
      </c>
      <c r="Q5" s="30" t="s">
        <v>23</v>
      </c>
      <c r="R5" s="30" t="s">
        <v>24</v>
      </c>
      <c r="S5" s="28" t="s">
        <v>25</v>
      </c>
      <c r="T5" s="28" t="s">
        <v>31</v>
      </c>
      <c r="U5" s="28" t="s">
        <v>26</v>
      </c>
      <c r="V5" s="31" t="s">
        <v>27</v>
      </c>
      <c r="W5" s="32"/>
    </row>
    <row r="6" spans="1:23" ht="147" customHeight="1" thickTop="1" x14ac:dyDescent="0.35">
      <c r="A6" s="33"/>
      <c r="B6" s="34">
        <v>1</v>
      </c>
      <c r="C6" s="35" t="s">
        <v>34</v>
      </c>
      <c r="D6" s="36">
        <v>300</v>
      </c>
      <c r="E6" s="37" t="s">
        <v>13</v>
      </c>
      <c r="F6" s="38" t="s">
        <v>52</v>
      </c>
      <c r="G6" s="39"/>
      <c r="H6" s="40">
        <f t="shared" ref="H6:H15" si="0">D6*I6</f>
        <v>24000</v>
      </c>
      <c r="I6" s="41">
        <v>80</v>
      </c>
      <c r="J6" s="104"/>
      <c r="K6" s="42">
        <f t="shared" ref="K6:K15" si="1">D6*J6</f>
        <v>0</v>
      </c>
      <c r="L6" s="43" t="str">
        <f t="shared" ref="L6:L15" si="2">IF(ISNUMBER(J6), IF(J6&gt;I6,"NEVYHOVUJE","VYHOVUJE")," ")</f>
        <v xml:space="preserve"> </v>
      </c>
      <c r="M6" s="44" t="s">
        <v>18</v>
      </c>
      <c r="N6" s="45" t="s">
        <v>19</v>
      </c>
      <c r="O6" s="45"/>
      <c r="P6" s="45"/>
      <c r="Q6" s="44" t="s">
        <v>28</v>
      </c>
      <c r="R6" s="44" t="s">
        <v>29</v>
      </c>
      <c r="S6" s="44" t="s">
        <v>30</v>
      </c>
      <c r="T6" s="46">
        <v>42</v>
      </c>
      <c r="U6" s="45"/>
      <c r="V6" s="47" t="s">
        <v>11</v>
      </c>
      <c r="W6" s="32"/>
    </row>
    <row r="7" spans="1:23" ht="151.25" customHeight="1" x14ac:dyDescent="0.35">
      <c r="A7" s="33"/>
      <c r="B7" s="48">
        <v>2</v>
      </c>
      <c r="C7" s="49" t="s">
        <v>35</v>
      </c>
      <c r="D7" s="50">
        <v>100</v>
      </c>
      <c r="E7" s="51" t="s">
        <v>13</v>
      </c>
      <c r="F7" s="52" t="s">
        <v>53</v>
      </c>
      <c r="G7" s="53"/>
      <c r="H7" s="54">
        <f t="shared" si="0"/>
        <v>10000</v>
      </c>
      <c r="I7" s="55">
        <v>100</v>
      </c>
      <c r="J7" s="105"/>
      <c r="K7" s="56">
        <f t="shared" ref="K7:K14" si="3">D7*J7</f>
        <v>0</v>
      </c>
      <c r="L7" s="57" t="str">
        <f t="shared" ref="L7:L14" si="4">IF(ISNUMBER(J7), IF(J7&gt;I7,"NEVYHOVUJE","VYHOVUJE")," ")</f>
        <v xml:space="preserve"> </v>
      </c>
      <c r="M7" s="58"/>
      <c r="N7" s="59"/>
      <c r="O7" s="59"/>
      <c r="P7" s="59"/>
      <c r="Q7" s="58"/>
      <c r="R7" s="58"/>
      <c r="S7" s="58"/>
      <c r="T7" s="60">
        <v>42</v>
      </c>
      <c r="U7" s="59"/>
      <c r="V7" s="61"/>
      <c r="W7" s="32"/>
    </row>
    <row r="8" spans="1:23" ht="119.4" customHeight="1" x14ac:dyDescent="0.35">
      <c r="A8" s="33"/>
      <c r="B8" s="48">
        <v>3</v>
      </c>
      <c r="C8" s="62" t="s">
        <v>42</v>
      </c>
      <c r="D8" s="50">
        <v>500</v>
      </c>
      <c r="E8" s="51" t="s">
        <v>13</v>
      </c>
      <c r="F8" s="52" t="s">
        <v>46</v>
      </c>
      <c r="G8" s="53"/>
      <c r="H8" s="54">
        <f t="shared" si="0"/>
        <v>13500</v>
      </c>
      <c r="I8" s="55">
        <v>27</v>
      </c>
      <c r="J8" s="105"/>
      <c r="K8" s="56">
        <f t="shared" si="3"/>
        <v>0</v>
      </c>
      <c r="L8" s="57" t="str">
        <f t="shared" si="4"/>
        <v xml:space="preserve"> </v>
      </c>
      <c r="M8" s="58"/>
      <c r="N8" s="59"/>
      <c r="O8" s="59"/>
      <c r="P8" s="59"/>
      <c r="Q8" s="58"/>
      <c r="R8" s="58"/>
      <c r="S8" s="58"/>
      <c r="T8" s="60">
        <v>42</v>
      </c>
      <c r="U8" s="59"/>
      <c r="V8" s="61"/>
      <c r="W8" s="32"/>
    </row>
    <row r="9" spans="1:23" ht="127.75" customHeight="1" x14ac:dyDescent="0.35">
      <c r="A9" s="33"/>
      <c r="B9" s="48">
        <v>4</v>
      </c>
      <c r="C9" s="62" t="s">
        <v>43</v>
      </c>
      <c r="D9" s="50">
        <v>200</v>
      </c>
      <c r="E9" s="51" t="s">
        <v>13</v>
      </c>
      <c r="F9" s="52" t="s">
        <v>47</v>
      </c>
      <c r="G9" s="53"/>
      <c r="H9" s="54">
        <f t="shared" si="0"/>
        <v>6400</v>
      </c>
      <c r="I9" s="55">
        <v>32</v>
      </c>
      <c r="J9" s="105"/>
      <c r="K9" s="56">
        <f t="shared" si="3"/>
        <v>0</v>
      </c>
      <c r="L9" s="57" t="str">
        <f t="shared" si="4"/>
        <v xml:space="preserve"> </v>
      </c>
      <c r="M9" s="58"/>
      <c r="N9" s="59"/>
      <c r="O9" s="59"/>
      <c r="P9" s="59"/>
      <c r="Q9" s="58"/>
      <c r="R9" s="58"/>
      <c r="S9" s="58"/>
      <c r="T9" s="60">
        <v>42</v>
      </c>
      <c r="U9" s="59"/>
      <c r="V9" s="61"/>
      <c r="W9" s="32"/>
    </row>
    <row r="10" spans="1:23" ht="105" customHeight="1" x14ac:dyDescent="0.35">
      <c r="A10" s="33"/>
      <c r="B10" s="48">
        <v>5</v>
      </c>
      <c r="C10" s="49" t="s">
        <v>36</v>
      </c>
      <c r="D10" s="50">
        <v>500</v>
      </c>
      <c r="E10" s="51" t="s">
        <v>13</v>
      </c>
      <c r="F10" s="63" t="s">
        <v>44</v>
      </c>
      <c r="G10" s="53"/>
      <c r="H10" s="54">
        <f t="shared" si="0"/>
        <v>4000</v>
      </c>
      <c r="I10" s="55">
        <v>8</v>
      </c>
      <c r="J10" s="105"/>
      <c r="K10" s="56">
        <f t="shared" si="3"/>
        <v>0</v>
      </c>
      <c r="L10" s="57" t="str">
        <f t="shared" si="4"/>
        <v xml:space="preserve"> </v>
      </c>
      <c r="M10" s="58"/>
      <c r="N10" s="59"/>
      <c r="O10" s="59"/>
      <c r="P10" s="59"/>
      <c r="Q10" s="58"/>
      <c r="R10" s="58"/>
      <c r="S10" s="58"/>
      <c r="T10" s="60">
        <v>42</v>
      </c>
      <c r="U10" s="59"/>
      <c r="V10" s="61"/>
      <c r="W10" s="32"/>
    </row>
    <row r="11" spans="1:23" ht="184.75" customHeight="1" x14ac:dyDescent="0.35">
      <c r="A11" s="33"/>
      <c r="B11" s="48">
        <v>6</v>
      </c>
      <c r="C11" s="49" t="s">
        <v>37</v>
      </c>
      <c r="D11" s="50">
        <v>100</v>
      </c>
      <c r="E11" s="51" t="s">
        <v>13</v>
      </c>
      <c r="F11" s="52" t="s">
        <v>48</v>
      </c>
      <c r="G11" s="53"/>
      <c r="H11" s="54">
        <f t="shared" si="0"/>
        <v>21000</v>
      </c>
      <c r="I11" s="55">
        <v>210</v>
      </c>
      <c r="J11" s="105"/>
      <c r="K11" s="56">
        <f t="shared" si="3"/>
        <v>0</v>
      </c>
      <c r="L11" s="57" t="str">
        <f t="shared" si="4"/>
        <v xml:space="preserve"> </v>
      </c>
      <c r="M11" s="58"/>
      <c r="N11" s="59"/>
      <c r="O11" s="59"/>
      <c r="P11" s="59"/>
      <c r="Q11" s="58"/>
      <c r="R11" s="58"/>
      <c r="S11" s="58"/>
      <c r="T11" s="60">
        <v>42</v>
      </c>
      <c r="U11" s="59"/>
      <c r="V11" s="61"/>
      <c r="W11" s="32"/>
    </row>
    <row r="12" spans="1:23" ht="181.25" customHeight="1" x14ac:dyDescent="0.35">
      <c r="A12" s="33"/>
      <c r="B12" s="48">
        <v>7</v>
      </c>
      <c r="C12" s="49" t="s">
        <v>38</v>
      </c>
      <c r="D12" s="50">
        <v>100</v>
      </c>
      <c r="E12" s="51" t="s">
        <v>13</v>
      </c>
      <c r="F12" s="52" t="s">
        <v>49</v>
      </c>
      <c r="G12" s="53"/>
      <c r="H12" s="54">
        <f t="shared" si="0"/>
        <v>21000</v>
      </c>
      <c r="I12" s="55">
        <v>210</v>
      </c>
      <c r="J12" s="105"/>
      <c r="K12" s="56">
        <f t="shared" si="3"/>
        <v>0</v>
      </c>
      <c r="L12" s="57" t="str">
        <f t="shared" si="4"/>
        <v xml:space="preserve"> </v>
      </c>
      <c r="M12" s="58"/>
      <c r="N12" s="59"/>
      <c r="O12" s="59"/>
      <c r="P12" s="59"/>
      <c r="Q12" s="58"/>
      <c r="R12" s="58"/>
      <c r="S12" s="58"/>
      <c r="T12" s="60">
        <v>42</v>
      </c>
      <c r="U12" s="59"/>
      <c r="V12" s="61"/>
      <c r="W12" s="32"/>
    </row>
    <row r="13" spans="1:23" ht="151.25" customHeight="1" x14ac:dyDescent="0.35">
      <c r="A13" s="33"/>
      <c r="B13" s="48">
        <v>8</v>
      </c>
      <c r="C13" s="49" t="s">
        <v>39</v>
      </c>
      <c r="D13" s="50">
        <v>300</v>
      </c>
      <c r="E13" s="51" t="s">
        <v>13</v>
      </c>
      <c r="F13" s="63" t="s">
        <v>45</v>
      </c>
      <c r="G13" s="53"/>
      <c r="H13" s="64">
        <f t="shared" si="0"/>
        <v>90000</v>
      </c>
      <c r="I13" s="55">
        <v>300</v>
      </c>
      <c r="J13" s="105"/>
      <c r="K13" s="56">
        <f t="shared" si="3"/>
        <v>0</v>
      </c>
      <c r="L13" s="57" t="str">
        <f t="shared" si="4"/>
        <v xml:space="preserve"> </v>
      </c>
      <c r="M13" s="58"/>
      <c r="N13" s="59"/>
      <c r="O13" s="59"/>
      <c r="P13" s="59"/>
      <c r="Q13" s="58"/>
      <c r="R13" s="58"/>
      <c r="S13" s="58"/>
      <c r="T13" s="60">
        <v>42</v>
      </c>
      <c r="U13" s="59"/>
      <c r="V13" s="61"/>
      <c r="W13" s="32"/>
    </row>
    <row r="14" spans="1:23" ht="123" customHeight="1" x14ac:dyDescent="0.35">
      <c r="B14" s="65">
        <v>9</v>
      </c>
      <c r="C14" s="66" t="s">
        <v>40</v>
      </c>
      <c r="D14" s="67">
        <v>400</v>
      </c>
      <c r="E14" s="51" t="s">
        <v>13</v>
      </c>
      <c r="F14" s="68" t="s">
        <v>50</v>
      </c>
      <c r="G14" s="69"/>
      <c r="H14" s="54">
        <f t="shared" si="0"/>
        <v>40000</v>
      </c>
      <c r="I14" s="70">
        <v>100</v>
      </c>
      <c r="J14" s="106"/>
      <c r="K14" s="71">
        <f t="shared" si="3"/>
        <v>0</v>
      </c>
      <c r="L14" s="72" t="str">
        <f t="shared" si="4"/>
        <v xml:space="preserve"> </v>
      </c>
      <c r="M14" s="58"/>
      <c r="N14" s="59"/>
      <c r="O14" s="59"/>
      <c r="P14" s="59"/>
      <c r="Q14" s="58"/>
      <c r="R14" s="58"/>
      <c r="S14" s="58"/>
      <c r="T14" s="73">
        <v>42</v>
      </c>
      <c r="U14" s="59"/>
      <c r="V14" s="61"/>
      <c r="W14" s="32"/>
    </row>
    <row r="15" spans="1:23" ht="129" customHeight="1" thickBot="1" x14ac:dyDescent="0.4">
      <c r="B15" s="74">
        <v>10</v>
      </c>
      <c r="C15" s="75" t="s">
        <v>41</v>
      </c>
      <c r="D15" s="76">
        <v>400</v>
      </c>
      <c r="E15" s="77" t="s">
        <v>13</v>
      </c>
      <c r="F15" s="78" t="s">
        <v>51</v>
      </c>
      <c r="G15" s="79"/>
      <c r="H15" s="80">
        <f t="shared" si="0"/>
        <v>40000</v>
      </c>
      <c r="I15" s="81">
        <v>100</v>
      </c>
      <c r="J15" s="107"/>
      <c r="K15" s="82">
        <f t="shared" si="1"/>
        <v>0</v>
      </c>
      <c r="L15" s="83" t="str">
        <f t="shared" si="2"/>
        <v xml:space="preserve"> </v>
      </c>
      <c r="M15" s="84"/>
      <c r="N15" s="85"/>
      <c r="O15" s="85"/>
      <c r="P15" s="85"/>
      <c r="Q15" s="84"/>
      <c r="R15" s="84"/>
      <c r="S15" s="84"/>
      <c r="T15" s="86">
        <v>42</v>
      </c>
      <c r="U15" s="85"/>
      <c r="V15" s="87"/>
      <c r="W15" s="32"/>
    </row>
    <row r="16" spans="1:23" ht="13.5" customHeight="1" thickTop="1" thickBot="1" x14ac:dyDescent="0.4">
      <c r="C16" s="15"/>
      <c r="D16" s="15"/>
      <c r="E16" s="15"/>
      <c r="F16" s="15"/>
      <c r="G16" s="15"/>
      <c r="H16" s="15"/>
      <c r="K16" s="88"/>
    </row>
    <row r="17" spans="2:22" ht="60.75" customHeight="1" thickTop="1" thickBot="1" x14ac:dyDescent="0.4">
      <c r="B17" s="89" t="s">
        <v>7</v>
      </c>
      <c r="C17" s="90"/>
      <c r="D17" s="90"/>
      <c r="E17" s="90"/>
      <c r="F17" s="90"/>
      <c r="G17" s="90"/>
      <c r="H17" s="91"/>
      <c r="I17" s="92" t="s">
        <v>8</v>
      </c>
      <c r="J17" s="93" t="s">
        <v>9</v>
      </c>
      <c r="K17" s="94"/>
      <c r="L17" s="95"/>
      <c r="M17" s="24"/>
      <c r="N17" s="24"/>
      <c r="O17" s="24"/>
      <c r="P17" s="24"/>
      <c r="Q17" s="24"/>
      <c r="R17" s="24"/>
      <c r="S17" s="24"/>
      <c r="T17" s="24"/>
      <c r="U17" s="24"/>
      <c r="V17" s="96"/>
    </row>
    <row r="18" spans="2:22" ht="33" customHeight="1" thickTop="1" thickBot="1" x14ac:dyDescent="0.4">
      <c r="B18" s="97" t="s">
        <v>10</v>
      </c>
      <c r="C18" s="97"/>
      <c r="D18" s="97"/>
      <c r="E18" s="97"/>
      <c r="F18" s="97"/>
      <c r="G18" s="97"/>
      <c r="H18" s="98"/>
      <c r="I18" s="99">
        <f>SUM(H6:H15)</f>
        <v>269900</v>
      </c>
      <c r="J18" s="100">
        <f>SUM(K6:K15)</f>
        <v>0</v>
      </c>
      <c r="K18" s="101"/>
      <c r="L18" s="102"/>
    </row>
    <row r="19" spans="2:22" ht="14.25" customHeight="1" thickTop="1" x14ac:dyDescent="0.35"/>
    <row r="20" spans="2:22" ht="14.25" customHeight="1" x14ac:dyDescent="0.35"/>
    <row r="21" spans="2:22" ht="14.25" customHeight="1" x14ac:dyDescent="0.35"/>
    <row r="22" spans="2:22" ht="14.25" customHeight="1" x14ac:dyDescent="0.35"/>
    <row r="23" spans="2:22" ht="14.25" customHeight="1" x14ac:dyDescent="0.35"/>
    <row r="24" spans="2:22" ht="14.25" customHeight="1" x14ac:dyDescent="0.35"/>
    <row r="25" spans="2:22" ht="14.25" customHeight="1" x14ac:dyDescent="0.35"/>
    <row r="26" spans="2:22" ht="14.25" customHeight="1" x14ac:dyDescent="0.35"/>
    <row r="27" spans="2:22" ht="14.25" customHeight="1" x14ac:dyDescent="0.35"/>
    <row r="28" spans="2:22" ht="14.25" customHeight="1" x14ac:dyDescent="0.35"/>
    <row r="29" spans="2:22" ht="14.25" customHeight="1" x14ac:dyDescent="0.35"/>
    <row r="30" spans="2:22" ht="14.25" customHeight="1" x14ac:dyDescent="0.35"/>
    <row r="31" spans="2:22" ht="14.25" customHeight="1" x14ac:dyDescent="0.35"/>
    <row r="32" spans="2:2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</sheetData>
  <sheetProtection algorithmName="SHA-512" hashValue="/KUYi1MaixoMX6og2wjQnXSnyqiEMpChCB4PcSF5YBe9KXcMhExm2BVC8Ttbf9wumRzjlsts28TA0cqPvo5GWw==" saltValue="gFDiiZo2J+hG4AwnUSBj+Q==" spinCount="100000" sheet="1" objects="1" scenarios="1" selectLockedCells="1"/>
  <mergeCells count="17">
    <mergeCell ref="B18:G18"/>
    <mergeCell ref="J18:L18"/>
    <mergeCell ref="Q6:Q15"/>
    <mergeCell ref="R6:R15"/>
    <mergeCell ref="S6:S15"/>
    <mergeCell ref="M6:M15"/>
    <mergeCell ref="N6:N15"/>
    <mergeCell ref="O6:O15"/>
    <mergeCell ref="P6:P15"/>
    <mergeCell ref="V6:V15"/>
    <mergeCell ref="B1:D1"/>
    <mergeCell ref="B17:G17"/>
    <mergeCell ref="J17:L17"/>
    <mergeCell ref="U6:U15"/>
    <mergeCell ref="B2:C3"/>
    <mergeCell ref="D2:E3"/>
    <mergeCell ref="F2:F3"/>
  </mergeCells>
  <conditionalFormatting sqref="B6:B15 D6:D15">
    <cfRule type="containsBlanks" dxfId="6" priority="44">
      <formula>LEN(TRIM(B6))=0</formula>
    </cfRule>
  </conditionalFormatting>
  <conditionalFormatting sqref="B6:B15">
    <cfRule type="cellIs" dxfId="5" priority="39" operator="greaterThanOrEqual">
      <formula>1</formula>
    </cfRule>
  </conditionalFormatting>
  <conditionalFormatting sqref="U6:V6 L6:L15 U7:U13">
    <cfRule type="cellIs" dxfId="4" priority="36" operator="equal">
      <formula>"VYHOVUJE"</formula>
    </cfRule>
  </conditionalFormatting>
  <conditionalFormatting sqref="U6:V6 L6:L15 U7:U13">
    <cfRule type="cellIs" dxfId="3" priority="35" operator="equal">
      <formula>"NEVYHOVUJE"</formula>
    </cfRule>
  </conditionalFormatting>
  <conditionalFormatting sqref="J6:J15">
    <cfRule type="containsBlanks" dxfId="2" priority="6">
      <formula>LEN(TRIM(J6))=0</formula>
    </cfRule>
  </conditionalFormatting>
  <conditionalFormatting sqref="J6:J15">
    <cfRule type="notContainsBlanks" dxfId="1" priority="5">
      <formula>LEN(TRIM(J6))&gt;0</formula>
    </cfRule>
  </conditionalFormatting>
  <conditionalFormatting sqref="J6:J15">
    <cfRule type="notContainsBlanks" dxfId="0" priority="4">
      <formula>LEN(TRIM(J6))&gt;0</formula>
    </cfRule>
  </conditionalFormatting>
  <dataValidations disablePrompts="1" count="2">
    <dataValidation type="list" allowBlank="1" showInputMessage="1" showErrorMessage="1" sqref="N6:N13" xr:uid="{34F8341B-A053-453D-A893-A386B87AED3E}">
      <formula1>"ANO,NE"</formula1>
    </dataValidation>
    <dataValidation type="list" showInputMessage="1" showErrorMessage="1" sqref="E6:E15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F7830E4-00A3-43C0-BC30-F032355EAD85}">
          <x14:formula1>
            <xm:f>#REF!</xm:f>
          </x14:formula1>
          <xm:sqref>V6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2021-03-09T08:52:44Z</cp:lastPrinted>
  <dcterms:created xsi:type="dcterms:W3CDTF">2014-03-05T12:43:32Z</dcterms:created>
  <dcterms:modified xsi:type="dcterms:W3CDTF">2021-03-09T17:51:07Z</dcterms:modified>
</cp:coreProperties>
</file>